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Jud'!$A$1:$AD$47</definedName>
  </definedNames>
  <calcPr fullCalcOnLoad="1"/>
</workbook>
</file>

<file path=xl/sharedStrings.xml><?xml version="1.0" encoding="utf-8"?>
<sst xmlns="http://schemas.openxmlformats.org/spreadsheetml/2006/main" count="106" uniqueCount="88">
  <si>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</si>
  <si>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</si>
  <si>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</si>
  <si>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</si>
  <si>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</si>
  <si>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</si>
  <si>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</si>
  <si>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</si>
  <si>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</si>
  <si>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</si>
  <si>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</si>
  <si>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</si>
  <si>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</si>
  <si>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</si>
  <si>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</si>
  <si>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</si>
  <si>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</si>
  <si>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</si>
  <si>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</si>
  <si>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</si>
  <si>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</si>
  <si>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</si>
  <si>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</si>
  <si>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</si>
  <si>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</si>
  <si>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</si>
  <si>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</si>
  <si>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</si>
  <si>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</si>
  <si>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</si>
  <si>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</si>
  <si>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</si>
  <si>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</si>
  <si>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</si>
  <si>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</si>
  <si>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</si>
  <si>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</si>
  <si>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</si>
  <si>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</si>
  <si>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</si>
  <si>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</si>
  <si>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</si>
  <si>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</si>
  <si>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</si>
  <si>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</si>
  <si>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</si>
  <si>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</si>
  <si>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</si>
  <si>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</si>
  <si>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</si>
  <si>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</si>
  <si>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</si>
  <si>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</si>
  <si>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</si>
  <si>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</si>
  <si>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</si>
  <si>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</si>
  <si>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</si>
  <si>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</si>
  <si>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</si>
  <si>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</si>
  <si>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</si>
  <si>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</si>
  <si>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</si>
  <si>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</si>
  <si>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</si>
  <si>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</si>
  <si>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</si>
  <si>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</si>
  <si>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</si>
  <si>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</si>
  <si>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</si>
  <si>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</si>
  <si>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</si>
  <si>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 xml:space="preserve"> </t>
  </si>
  <si>
    <t>SCS</t>
  </si>
  <si>
    <t>RA</t>
  </si>
  <si>
    <t>SC</t>
  </si>
  <si>
    <t>ALT</t>
  </si>
  <si>
    <t>Înmatriculări în perioada 01.01.2019 - 31.07.2019 comparativ cu aceeaşi perioadă a anului trecut</t>
  </si>
  <si>
    <t>Nr. total înmatriculări în perioada  01.01.2019 - 31.07.2019</t>
  </si>
  <si>
    <t>Nr. total înmatriculări în perioada  01.01.2018 - 31.07.2018</t>
  </si>
  <si>
    <t>Nr. total înmatriculări în perioada  01.07.2019 - 31.07.2019</t>
  </si>
  <si>
    <t>Înmatriculări efectuate în perioada 01.01.2019 - 31.07.2019 comparativ cu aceeaşi perioadă a anului trecut</t>
  </si>
  <si>
    <t>Nr. înmatriculări în perioada 01.01.2019 - 31.07.2019</t>
  </si>
  <si>
    <t>Nr. înmatriculări în perioada 01.01.2018 - 31.07.2018</t>
  </si>
  <si>
    <t>Nr. înmatriculări în perioada 01.07.2019 - 31.07.2019</t>
  </si>
  <si>
    <t>Nr. total înmatriculări în perioada 01.07.2019 - 31.07.2019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</si>
</sst>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.#"/>
    <numFmt numFmtId="186" formatCode="#.#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40" borderId="11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4" xfId="0" applyFont="1" applyBorder="1" applyAlignment="1">
      <alignment/>
    </xf>
    <xf numFmtId="10" fontId="6" fillId="0" borderId="15" xfId="75" applyNumberFormat="1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10" fontId="6" fillId="0" borderId="16" xfId="75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7" xfId="0" applyFont="1" applyBorder="1" applyAlignment="1">
      <alignment/>
    </xf>
    <xf numFmtId="1" fontId="6" fillId="0" borderId="13" xfId="0" applyNumberFormat="1" applyFont="1" applyBorder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0" fontId="0" fillId="4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8" xfId="0" applyNumberFormat="1" applyFont="1" applyFill="1" applyBorder="1" applyAlignment="1">
      <alignment horizontal="center" vertical="center" wrapText="1"/>
    </xf>
    <xf numFmtId="49" fontId="6" fillId="40" borderId="19" xfId="0" applyNumberFormat="1" applyFont="1" applyFill="1" applyBorder="1" applyAlignment="1">
      <alignment horizontal="center" vertical="center" wrapText="1"/>
    </xf>
    <xf numFmtId="49" fontId="6" fillId="4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49" fontId="6" fillId="4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</xdr:row>
      <xdr:rowOff>28575</xdr:rowOff>
    </xdr:from>
    <xdr:to>
      <xdr:col>28</xdr:col>
      <xdr:colOff>190500</xdr:colOff>
      <xdr:row>38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790825" y="1657350"/>
          <a:ext cx="7505700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showGridLines="0" tabSelected="1" zoomScale="85" zoomScaleNormal="85" zoomScalePageLayoutView="0" workbookViewId="0" topLeftCell="A1">
      <selection activeCell="AK16" sqref="AK16"/>
    </sheetView>
  </sheetViews>
  <sheetFormatPr defaultColWidth="9.140625" defaultRowHeight="12.75"/>
  <cols>
    <col min="1" max="1" width="15.00390625" style="1" customWidth="1"/>
    <col min="2" max="2" width="3.8515625" style="1" bestFit="1" customWidth="1"/>
    <col min="3" max="4" width="5.140625" style="1" bestFit="1" customWidth="1"/>
    <col min="5" max="5" width="6.140625" style="1" bestFit="1" customWidth="1"/>
    <col min="6" max="8" width="3.7109375" style="1" bestFit="1" customWidth="1"/>
    <col min="9" max="9" width="4.8515625" style="1" bestFit="1" customWidth="1"/>
    <col min="10" max="10" width="6.140625" style="1" bestFit="1" customWidth="1"/>
    <col min="11" max="11" width="8.140625" style="1" bestFit="1" customWidth="1"/>
    <col min="12" max="12" width="4.8515625" style="1" customWidth="1"/>
    <col min="13" max="13" width="3.8515625" style="1" customWidth="1"/>
    <col min="14" max="15" width="5.140625" style="1" bestFit="1" customWidth="1"/>
    <col min="16" max="16" width="6.140625" style="1" bestFit="1" customWidth="1"/>
    <col min="17" max="17" width="3.7109375" style="3" bestFit="1" customWidth="1"/>
    <col min="18" max="19" width="3.7109375" style="3" customWidth="1"/>
    <col min="20" max="20" width="4.8515625" style="3" customWidth="1"/>
    <col min="21" max="21" width="6.140625" style="3" customWidth="1"/>
    <col min="22" max="22" width="8.140625" style="1" bestFit="1" customWidth="1"/>
    <col min="23" max="23" width="9.57421875" style="1" bestFit="1" customWidth="1"/>
    <col min="24" max="24" width="3.8515625" style="1" bestFit="1" customWidth="1"/>
    <col min="25" max="26" width="4.140625" style="1" bestFit="1" customWidth="1"/>
    <col min="27" max="27" width="5.140625" style="1" customWidth="1"/>
    <col min="28" max="28" width="3.7109375" style="1" bestFit="1" customWidth="1"/>
    <col min="29" max="29" width="5.140625" style="1" bestFit="1" customWidth="1"/>
    <col min="30" max="30" width="19.57421875" style="29" customWidth="1"/>
    <col min="31" max="16384" width="9.140625" style="1" customWidth="1"/>
  </cols>
  <sheetData>
    <row r="1" spans="1:30" ht="12.75" customHeight="1">
      <c r="A1" s="39" t="s">
        <v>83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23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0" ht="25.5" customHeight="1">
      <c r="A3" s="47" t="s">
        <v>6</v>
      </c>
      <c r="B3" s="40" t="s">
        <v>84</v>
      </c>
      <c r="C3" s="41"/>
      <c r="D3" s="41"/>
      <c r="E3" s="41"/>
      <c r="F3" s="41"/>
      <c r="G3" s="41"/>
      <c r="H3" s="41"/>
      <c r="I3" s="41"/>
      <c r="J3" s="41"/>
      <c r="K3" s="42"/>
      <c r="L3" s="40" t="s">
        <v>85</v>
      </c>
      <c r="M3" s="41"/>
      <c r="N3" s="41"/>
      <c r="O3" s="41"/>
      <c r="P3" s="41"/>
      <c r="Q3" s="41"/>
      <c r="R3" s="41"/>
      <c r="S3" s="41"/>
      <c r="T3" s="41"/>
      <c r="U3" s="41"/>
      <c r="V3" s="42"/>
      <c r="W3" s="45" t="s">
        <v>69</v>
      </c>
      <c r="X3" s="49" t="s">
        <v>86</v>
      </c>
      <c r="Y3" s="41"/>
      <c r="Z3" s="41"/>
      <c r="AA3" s="41"/>
      <c r="AB3" s="41"/>
      <c r="AC3" s="41"/>
      <c r="AD3" s="43" t="s">
        <v>87</v>
      </c>
    </row>
    <row r="4" spans="1:30" ht="25.5">
      <c r="A4" s="48"/>
      <c r="B4" s="6" t="s">
        <v>0</v>
      </c>
      <c r="C4" s="6" t="s">
        <v>1</v>
      </c>
      <c r="D4" s="6" t="s">
        <v>2</v>
      </c>
      <c r="E4" s="6" t="s">
        <v>3</v>
      </c>
      <c r="F4" s="6" t="s">
        <v>76</v>
      </c>
      <c r="G4" s="6" t="s">
        <v>4</v>
      </c>
      <c r="H4" s="6" t="s">
        <v>77</v>
      </c>
      <c r="I4" s="6" t="s">
        <v>75</v>
      </c>
      <c r="J4" s="6" t="s">
        <v>5</v>
      </c>
      <c r="K4" s="21" t="s">
        <v>73</v>
      </c>
      <c r="L4" s="6" t="s">
        <v>78</v>
      </c>
      <c r="M4" s="6" t="s">
        <v>0</v>
      </c>
      <c r="N4" s="6" t="s">
        <v>1</v>
      </c>
      <c r="O4" s="6" t="s">
        <v>2</v>
      </c>
      <c r="P4" s="6" t="s">
        <v>3</v>
      </c>
      <c r="Q4" s="6" t="s">
        <v>76</v>
      </c>
      <c r="R4" s="6" t="s">
        <v>4</v>
      </c>
      <c r="S4" s="6" t="s">
        <v>77</v>
      </c>
      <c r="T4" s="6" t="s">
        <v>75</v>
      </c>
      <c r="U4" s="6" t="s">
        <v>5</v>
      </c>
      <c r="V4" s="21" t="s">
        <v>73</v>
      </c>
      <c r="W4" s="46"/>
      <c r="X4" s="6" t="s">
        <v>0</v>
      </c>
      <c r="Y4" s="6" t="s">
        <v>1</v>
      </c>
      <c r="Z4" s="6" t="s">
        <v>2</v>
      </c>
      <c r="AA4" s="6" t="s">
        <v>3</v>
      </c>
      <c r="AB4" s="6" t="s">
        <v>4</v>
      </c>
      <c r="AC4" s="6" t="s">
        <v>5</v>
      </c>
      <c r="AD4" s="44"/>
    </row>
    <row r="5" spans="1:30" ht="12.75">
      <c r="A5" s="12" t="s">
        <v>7</v>
      </c>
      <c r="B5" s="7">
        <v>3</v>
      </c>
      <c r="C5" s="7">
        <v>251</v>
      </c>
      <c r="D5" s="7">
        <v>58</v>
      </c>
      <c r="E5" s="7">
        <v>524</v>
      </c>
      <c r="F5" s="7"/>
      <c r="G5" s="7"/>
      <c r="H5" s="7"/>
      <c r="I5" s="7"/>
      <c r="J5" s="7">
        <v>1347</v>
      </c>
      <c r="K5" s="16">
        <f aca="true" t="shared" si="0" ref="K5:K47">SUM(B5:J5)</f>
        <v>2183</v>
      </c>
      <c r="L5" s="7"/>
      <c r="M5" s="7"/>
      <c r="N5" s="7">
        <v>264</v>
      </c>
      <c r="O5" s="7">
        <v>55</v>
      </c>
      <c r="P5" s="7">
        <v>577</v>
      </c>
      <c r="Q5" s="7"/>
      <c r="R5" s="7"/>
      <c r="S5" s="7"/>
      <c r="T5" s="7"/>
      <c r="U5" s="7">
        <v>687</v>
      </c>
      <c r="V5" s="16">
        <f aca="true" t="shared" si="1" ref="V5:V47">SUM(L5:U5)</f>
        <v>1583</v>
      </c>
      <c r="W5" s="24">
        <f aca="true" t="shared" si="2" ref="W5:W47">(K5-V5)/V5</f>
        <v>0.3790271636133923</v>
      </c>
      <c r="X5" s="25">
        <v>1</v>
      </c>
      <c r="Y5" s="22">
        <v>93</v>
      </c>
      <c r="Z5" s="22">
        <v>5</v>
      </c>
      <c r="AA5" s="22">
        <v>59</v>
      </c>
      <c r="AB5" s="22"/>
      <c r="AC5" s="22">
        <v>166</v>
      </c>
      <c r="AD5" s="30">
        <f aca="true" t="shared" si="3" ref="AD5:AD47">SUM(X5:AC5)</f>
        <v>324</v>
      </c>
    </row>
    <row r="6" spans="1:30" ht="12.75">
      <c r="A6" s="12" t="s">
        <v>8</v>
      </c>
      <c r="B6" s="7">
        <v>3</v>
      </c>
      <c r="C6" s="7">
        <v>100</v>
      </c>
      <c r="D6" s="7">
        <v>213</v>
      </c>
      <c r="E6" s="7">
        <v>436</v>
      </c>
      <c r="F6" s="7"/>
      <c r="G6" s="7"/>
      <c r="H6" s="7"/>
      <c r="I6" s="7"/>
      <c r="J6" s="7">
        <v>1336</v>
      </c>
      <c r="K6" s="16">
        <f t="shared" si="0"/>
        <v>2088</v>
      </c>
      <c r="L6" s="7"/>
      <c r="M6" s="7">
        <v>6</v>
      </c>
      <c r="N6" s="7">
        <v>129</v>
      </c>
      <c r="O6" s="7">
        <v>341</v>
      </c>
      <c r="P6" s="7">
        <v>410</v>
      </c>
      <c r="Q6" s="7"/>
      <c r="R6" s="7">
        <v>1</v>
      </c>
      <c r="S6" s="7"/>
      <c r="T6" s="7"/>
      <c r="U6" s="7">
        <v>1208</v>
      </c>
      <c r="V6" s="16">
        <f t="shared" si="1"/>
        <v>2095</v>
      </c>
      <c r="W6" s="24">
        <f t="shared" si="2"/>
        <v>-0.003341288782816229</v>
      </c>
      <c r="X6" s="25"/>
      <c r="Y6" s="22">
        <v>11</v>
      </c>
      <c r="Z6" s="22">
        <v>21</v>
      </c>
      <c r="AA6" s="22">
        <v>48</v>
      </c>
      <c r="AB6" s="22"/>
      <c r="AC6" s="22">
        <v>158</v>
      </c>
      <c r="AD6" s="30">
        <f t="shared" si="3"/>
        <v>238</v>
      </c>
    </row>
    <row r="7" spans="1:30" ht="12.75">
      <c r="A7" s="12" t="s">
        <v>9</v>
      </c>
      <c r="B7" s="7">
        <v>3</v>
      </c>
      <c r="C7" s="7">
        <v>156</v>
      </c>
      <c r="D7" s="7">
        <v>269</v>
      </c>
      <c r="E7" s="7">
        <v>533</v>
      </c>
      <c r="F7" s="7"/>
      <c r="G7" s="7"/>
      <c r="H7" s="7"/>
      <c r="I7" s="7"/>
      <c r="J7" s="7">
        <v>1942</v>
      </c>
      <c r="K7" s="16">
        <f t="shared" si="0"/>
        <v>2903</v>
      </c>
      <c r="L7" s="7"/>
      <c r="M7" s="7"/>
      <c r="N7" s="7">
        <v>223</v>
      </c>
      <c r="O7" s="7">
        <v>141</v>
      </c>
      <c r="P7" s="7">
        <v>365</v>
      </c>
      <c r="Q7" s="7"/>
      <c r="R7" s="7">
        <v>1</v>
      </c>
      <c r="S7" s="7"/>
      <c r="T7" s="7"/>
      <c r="U7" s="7">
        <v>1482</v>
      </c>
      <c r="V7" s="16">
        <f t="shared" si="1"/>
        <v>2212</v>
      </c>
      <c r="W7" s="24">
        <f t="shared" si="2"/>
        <v>0.3123869801084991</v>
      </c>
      <c r="X7" s="25"/>
      <c r="Y7" s="22">
        <v>57</v>
      </c>
      <c r="Z7" s="22">
        <v>9</v>
      </c>
      <c r="AA7" s="22">
        <v>47</v>
      </c>
      <c r="AB7" s="22"/>
      <c r="AC7" s="22">
        <v>208</v>
      </c>
      <c r="AD7" s="30">
        <f t="shared" si="3"/>
        <v>321</v>
      </c>
    </row>
    <row r="8" spans="1:30" ht="12.75">
      <c r="A8" s="12" t="s">
        <v>10</v>
      </c>
      <c r="B8" s="7">
        <v>4</v>
      </c>
      <c r="C8" s="7">
        <v>77</v>
      </c>
      <c r="D8" s="7">
        <v>511</v>
      </c>
      <c r="E8" s="7">
        <v>376</v>
      </c>
      <c r="F8" s="7"/>
      <c r="G8" s="7"/>
      <c r="H8" s="7"/>
      <c r="I8" s="7"/>
      <c r="J8" s="7">
        <v>1327</v>
      </c>
      <c r="K8" s="16">
        <f t="shared" si="0"/>
        <v>2295</v>
      </c>
      <c r="L8" s="7"/>
      <c r="M8" s="7">
        <v>1</v>
      </c>
      <c r="N8" s="7">
        <v>42</v>
      </c>
      <c r="O8" s="7">
        <v>240</v>
      </c>
      <c r="P8" s="7">
        <v>254</v>
      </c>
      <c r="Q8" s="7"/>
      <c r="R8" s="7"/>
      <c r="S8" s="7"/>
      <c r="T8" s="7"/>
      <c r="U8" s="7">
        <v>1121</v>
      </c>
      <c r="V8" s="16">
        <f t="shared" si="1"/>
        <v>1658</v>
      </c>
      <c r="W8" s="24">
        <f t="shared" si="2"/>
        <v>0.3841978287092883</v>
      </c>
      <c r="X8" s="25">
        <v>1</v>
      </c>
      <c r="Y8" s="22">
        <v>13</v>
      </c>
      <c r="Z8" s="22">
        <v>36</v>
      </c>
      <c r="AA8" s="22">
        <v>35</v>
      </c>
      <c r="AB8" s="22"/>
      <c r="AC8" s="22">
        <v>125</v>
      </c>
      <c r="AD8" s="30">
        <f t="shared" si="3"/>
        <v>210</v>
      </c>
    </row>
    <row r="9" spans="1:30" ht="12.75">
      <c r="A9" s="12" t="s">
        <v>11</v>
      </c>
      <c r="B9" s="7">
        <v>7</v>
      </c>
      <c r="C9" s="7">
        <v>470</v>
      </c>
      <c r="D9" s="7">
        <v>168</v>
      </c>
      <c r="E9" s="7">
        <v>867</v>
      </c>
      <c r="F9" s="7"/>
      <c r="G9" s="7">
        <v>1</v>
      </c>
      <c r="H9" s="7"/>
      <c r="I9" s="7"/>
      <c r="J9" s="7">
        <v>1843</v>
      </c>
      <c r="K9" s="16">
        <f t="shared" si="0"/>
        <v>3356</v>
      </c>
      <c r="L9" s="7"/>
      <c r="M9" s="7">
        <v>1</v>
      </c>
      <c r="N9" s="7">
        <v>565</v>
      </c>
      <c r="O9" s="7">
        <v>314</v>
      </c>
      <c r="P9" s="7">
        <v>1008</v>
      </c>
      <c r="Q9" s="7"/>
      <c r="R9" s="7"/>
      <c r="S9" s="7"/>
      <c r="T9" s="7"/>
      <c r="U9" s="7">
        <v>1826</v>
      </c>
      <c r="V9" s="16">
        <f t="shared" si="1"/>
        <v>3714</v>
      </c>
      <c r="W9" s="24">
        <f t="shared" si="2"/>
        <v>-0.09639203015616586</v>
      </c>
      <c r="X9" s="25"/>
      <c r="Y9" s="22">
        <v>81</v>
      </c>
      <c r="Z9" s="22">
        <v>10</v>
      </c>
      <c r="AA9" s="22">
        <v>120</v>
      </c>
      <c r="AB9" s="22"/>
      <c r="AC9" s="22">
        <v>187</v>
      </c>
      <c r="AD9" s="30">
        <f t="shared" si="3"/>
        <v>398</v>
      </c>
    </row>
    <row r="10" spans="1:30" ht="12.75">
      <c r="A10" s="12" t="s">
        <v>12</v>
      </c>
      <c r="B10" s="7">
        <v>8</v>
      </c>
      <c r="C10" s="7">
        <v>120</v>
      </c>
      <c r="D10" s="7">
        <v>49</v>
      </c>
      <c r="E10" s="7">
        <v>262</v>
      </c>
      <c r="F10" s="7"/>
      <c r="G10" s="7"/>
      <c r="H10" s="7"/>
      <c r="I10" s="7"/>
      <c r="J10" s="7">
        <v>933</v>
      </c>
      <c r="K10" s="16">
        <f t="shared" si="0"/>
        <v>1372</v>
      </c>
      <c r="L10" s="7"/>
      <c r="M10" s="7">
        <v>7</v>
      </c>
      <c r="N10" s="7">
        <v>169</v>
      </c>
      <c r="O10" s="7">
        <v>107</v>
      </c>
      <c r="P10" s="7">
        <v>317</v>
      </c>
      <c r="Q10" s="7">
        <v>2</v>
      </c>
      <c r="R10" s="7"/>
      <c r="S10" s="7">
        <v>1</v>
      </c>
      <c r="T10" s="7"/>
      <c r="U10" s="7">
        <v>854</v>
      </c>
      <c r="V10" s="16">
        <f t="shared" si="1"/>
        <v>1457</v>
      </c>
      <c r="W10" s="24">
        <f t="shared" si="2"/>
        <v>-0.05833905284831846</v>
      </c>
      <c r="X10" s="25"/>
      <c r="Y10" s="22">
        <v>42</v>
      </c>
      <c r="Z10" s="22">
        <v>7</v>
      </c>
      <c r="AA10" s="22">
        <v>23</v>
      </c>
      <c r="AB10" s="22"/>
      <c r="AC10" s="22">
        <v>86</v>
      </c>
      <c r="AD10" s="30">
        <f t="shared" si="3"/>
        <v>158</v>
      </c>
    </row>
    <row r="11" spans="1:30" ht="12.75">
      <c r="A11" s="12" t="s">
        <v>13</v>
      </c>
      <c r="B11" s="7">
        <v>5</v>
      </c>
      <c r="C11" s="7">
        <v>31</v>
      </c>
      <c r="D11" s="7">
        <v>154</v>
      </c>
      <c r="E11" s="7">
        <v>133</v>
      </c>
      <c r="F11" s="7"/>
      <c r="G11" s="7"/>
      <c r="H11" s="7"/>
      <c r="I11" s="7"/>
      <c r="J11" s="7">
        <v>520</v>
      </c>
      <c r="K11" s="16">
        <f t="shared" si="0"/>
        <v>843</v>
      </c>
      <c r="L11" s="7"/>
      <c r="M11" s="7">
        <v>7</v>
      </c>
      <c r="N11" s="7">
        <v>13</v>
      </c>
      <c r="O11" s="7">
        <v>484</v>
      </c>
      <c r="P11" s="7">
        <v>176</v>
      </c>
      <c r="Q11" s="7"/>
      <c r="R11" s="7"/>
      <c r="S11" s="7"/>
      <c r="T11" s="7"/>
      <c r="U11" s="7">
        <v>436</v>
      </c>
      <c r="V11" s="16">
        <f t="shared" si="1"/>
        <v>1116</v>
      </c>
      <c r="W11" s="24">
        <f t="shared" si="2"/>
        <v>-0.2446236559139785</v>
      </c>
      <c r="X11" s="25">
        <v>2</v>
      </c>
      <c r="Y11" s="22">
        <v>5</v>
      </c>
      <c r="Z11" s="22">
        <v>22</v>
      </c>
      <c r="AA11" s="22">
        <v>18</v>
      </c>
      <c r="AB11" s="22"/>
      <c r="AC11" s="22">
        <v>63</v>
      </c>
      <c r="AD11" s="30">
        <f t="shared" si="3"/>
        <v>110</v>
      </c>
    </row>
    <row r="12" spans="1:35" ht="12.75">
      <c r="A12" s="12" t="s">
        <v>14</v>
      </c>
      <c r="B12" s="7">
        <v>1</v>
      </c>
      <c r="C12" s="7">
        <v>5</v>
      </c>
      <c r="D12" s="7">
        <v>202</v>
      </c>
      <c r="E12" s="7">
        <v>593</v>
      </c>
      <c r="F12" s="7"/>
      <c r="G12" s="7">
        <v>2</v>
      </c>
      <c r="H12" s="7"/>
      <c r="I12" s="7"/>
      <c r="J12" s="7">
        <v>2407</v>
      </c>
      <c r="K12" s="16">
        <f t="shared" si="0"/>
        <v>3210</v>
      </c>
      <c r="L12" s="7"/>
      <c r="M12" s="7"/>
      <c r="N12" s="7">
        <v>11</v>
      </c>
      <c r="O12" s="7">
        <v>152</v>
      </c>
      <c r="P12" s="7">
        <v>387</v>
      </c>
      <c r="Q12" s="7"/>
      <c r="R12" s="7">
        <v>2</v>
      </c>
      <c r="S12" s="7"/>
      <c r="T12" s="7"/>
      <c r="U12" s="7">
        <v>1709</v>
      </c>
      <c r="V12" s="16">
        <f t="shared" si="1"/>
        <v>2261</v>
      </c>
      <c r="W12" s="24">
        <f t="shared" si="2"/>
        <v>0.41972578505086244</v>
      </c>
      <c r="X12" s="25"/>
      <c r="Y12" s="22">
        <v>1</v>
      </c>
      <c r="Z12" s="22">
        <v>22</v>
      </c>
      <c r="AA12" s="22">
        <v>62</v>
      </c>
      <c r="AB12" s="22"/>
      <c r="AC12" s="22">
        <v>277</v>
      </c>
      <c r="AD12" s="30">
        <f t="shared" si="3"/>
        <v>362</v>
      </c>
      <c r="AI12" s="1" t="s">
        <v>74</v>
      </c>
    </row>
    <row r="13" spans="1:30" ht="12.75">
      <c r="A13" s="12" t="s">
        <v>15</v>
      </c>
      <c r="B13" s="7">
        <v>2</v>
      </c>
      <c r="C13" s="7">
        <v>4</v>
      </c>
      <c r="D13" s="7">
        <v>100</v>
      </c>
      <c r="E13" s="7">
        <v>219</v>
      </c>
      <c r="F13" s="7"/>
      <c r="G13" s="7"/>
      <c r="H13" s="7"/>
      <c r="I13" s="7"/>
      <c r="J13" s="7">
        <v>645</v>
      </c>
      <c r="K13" s="16">
        <f t="shared" si="0"/>
        <v>970</v>
      </c>
      <c r="L13" s="7"/>
      <c r="M13" s="7">
        <v>3</v>
      </c>
      <c r="N13" s="7">
        <v>7</v>
      </c>
      <c r="O13" s="7">
        <v>131</v>
      </c>
      <c r="P13" s="7">
        <v>233</v>
      </c>
      <c r="Q13" s="7"/>
      <c r="R13" s="7"/>
      <c r="S13" s="7"/>
      <c r="T13" s="7"/>
      <c r="U13" s="7">
        <v>515</v>
      </c>
      <c r="V13" s="16">
        <f t="shared" si="1"/>
        <v>889</v>
      </c>
      <c r="W13" s="24">
        <f t="shared" si="2"/>
        <v>0.09111361079865017</v>
      </c>
      <c r="X13" s="25"/>
      <c r="Y13" s="22">
        <v>1</v>
      </c>
      <c r="Z13" s="22">
        <v>17</v>
      </c>
      <c r="AA13" s="22">
        <v>27</v>
      </c>
      <c r="AB13" s="22"/>
      <c r="AC13" s="22">
        <v>67</v>
      </c>
      <c r="AD13" s="30">
        <f t="shared" si="3"/>
        <v>112</v>
      </c>
    </row>
    <row r="14" spans="1:30" ht="12.75">
      <c r="A14" s="12" t="s">
        <v>16</v>
      </c>
      <c r="B14" s="7">
        <v>1</v>
      </c>
      <c r="C14" s="7">
        <v>3</v>
      </c>
      <c r="D14" s="7">
        <v>66</v>
      </c>
      <c r="E14" s="7">
        <v>1592</v>
      </c>
      <c r="F14" s="7">
        <v>1</v>
      </c>
      <c r="G14" s="7">
        <v>16</v>
      </c>
      <c r="H14" s="7"/>
      <c r="I14" s="7"/>
      <c r="J14" s="7">
        <v>8921</v>
      </c>
      <c r="K14" s="16">
        <f t="shared" si="0"/>
        <v>10600</v>
      </c>
      <c r="L14" s="7"/>
      <c r="M14" s="7">
        <v>1</v>
      </c>
      <c r="N14" s="7">
        <v>12</v>
      </c>
      <c r="O14" s="7">
        <v>38</v>
      </c>
      <c r="P14" s="7">
        <v>1462</v>
      </c>
      <c r="Q14" s="7"/>
      <c r="R14" s="7">
        <v>34</v>
      </c>
      <c r="S14" s="7"/>
      <c r="T14" s="7">
        <v>2</v>
      </c>
      <c r="U14" s="7">
        <v>10337</v>
      </c>
      <c r="V14" s="16">
        <f t="shared" si="1"/>
        <v>11886</v>
      </c>
      <c r="W14" s="24">
        <f t="shared" si="2"/>
        <v>-0.10819451455493859</v>
      </c>
      <c r="X14" s="25"/>
      <c r="Y14" s="22">
        <v>1</v>
      </c>
      <c r="Z14" s="22">
        <v>9</v>
      </c>
      <c r="AA14" s="22">
        <v>237</v>
      </c>
      <c r="AB14" s="22">
        <v>5</v>
      </c>
      <c r="AC14" s="22">
        <v>1362</v>
      </c>
      <c r="AD14" s="30">
        <f t="shared" si="3"/>
        <v>1614</v>
      </c>
    </row>
    <row r="15" spans="1:30" ht="12.75">
      <c r="A15" s="12" t="s">
        <v>17</v>
      </c>
      <c r="B15" s="7">
        <v>5</v>
      </c>
      <c r="C15" s="7">
        <v>43</v>
      </c>
      <c r="D15" s="7">
        <v>80</v>
      </c>
      <c r="E15" s="7">
        <v>352</v>
      </c>
      <c r="F15" s="7"/>
      <c r="G15" s="7"/>
      <c r="H15" s="7"/>
      <c r="I15" s="7"/>
      <c r="J15" s="7">
        <v>974</v>
      </c>
      <c r="K15" s="16">
        <f t="shared" si="0"/>
        <v>1454</v>
      </c>
      <c r="L15" s="7"/>
      <c r="M15" s="7">
        <v>2</v>
      </c>
      <c r="N15" s="7">
        <v>9</v>
      </c>
      <c r="O15" s="7">
        <v>89</v>
      </c>
      <c r="P15" s="7">
        <v>335</v>
      </c>
      <c r="Q15" s="7"/>
      <c r="R15" s="7"/>
      <c r="S15" s="7"/>
      <c r="T15" s="7"/>
      <c r="U15" s="7">
        <v>770</v>
      </c>
      <c r="V15" s="16">
        <f t="shared" si="1"/>
        <v>1205</v>
      </c>
      <c r="W15" s="24">
        <f t="shared" si="2"/>
        <v>0.20663900414937758</v>
      </c>
      <c r="X15" s="25"/>
      <c r="Y15" s="22">
        <v>17</v>
      </c>
      <c r="Z15" s="22">
        <v>5</v>
      </c>
      <c r="AA15" s="22">
        <v>48</v>
      </c>
      <c r="AB15" s="22"/>
      <c r="AC15" s="22">
        <v>94</v>
      </c>
      <c r="AD15" s="30">
        <f t="shared" si="3"/>
        <v>164</v>
      </c>
    </row>
    <row r="16" spans="1:30" ht="12.75">
      <c r="A16" s="12" t="s">
        <v>18</v>
      </c>
      <c r="B16" s="7"/>
      <c r="C16" s="7">
        <v>41</v>
      </c>
      <c r="D16" s="7">
        <v>81</v>
      </c>
      <c r="E16" s="7">
        <v>225</v>
      </c>
      <c r="F16" s="7"/>
      <c r="G16" s="7"/>
      <c r="H16" s="7"/>
      <c r="I16" s="7"/>
      <c r="J16" s="7">
        <v>570</v>
      </c>
      <c r="K16" s="16">
        <f t="shared" si="0"/>
        <v>917</v>
      </c>
      <c r="L16" s="7"/>
      <c r="M16" s="7"/>
      <c r="N16" s="7">
        <v>194</v>
      </c>
      <c r="O16" s="7">
        <v>260</v>
      </c>
      <c r="P16" s="7">
        <v>216</v>
      </c>
      <c r="Q16" s="7">
        <v>1</v>
      </c>
      <c r="R16" s="7">
        <v>1</v>
      </c>
      <c r="S16" s="7"/>
      <c r="T16" s="7"/>
      <c r="U16" s="7">
        <v>436</v>
      </c>
      <c r="V16" s="16">
        <f t="shared" si="1"/>
        <v>1108</v>
      </c>
      <c r="W16" s="24">
        <f t="shared" si="2"/>
        <v>-0.1723826714801444</v>
      </c>
      <c r="X16" s="25"/>
      <c r="Y16" s="22">
        <v>17</v>
      </c>
      <c r="Z16" s="22">
        <v>6</v>
      </c>
      <c r="AA16" s="22">
        <v>15</v>
      </c>
      <c r="AB16" s="22"/>
      <c r="AC16" s="22">
        <v>78</v>
      </c>
      <c r="AD16" s="30">
        <f t="shared" si="3"/>
        <v>116</v>
      </c>
    </row>
    <row r="17" spans="1:30" ht="12.75">
      <c r="A17" s="12" t="s">
        <v>19</v>
      </c>
      <c r="B17" s="7">
        <v>1</v>
      </c>
      <c r="C17" s="7">
        <v>130</v>
      </c>
      <c r="D17" s="7">
        <v>59</v>
      </c>
      <c r="E17" s="7">
        <v>959</v>
      </c>
      <c r="F17" s="7"/>
      <c r="G17" s="7">
        <v>2</v>
      </c>
      <c r="H17" s="7"/>
      <c r="I17" s="7"/>
      <c r="J17" s="7">
        <v>2919</v>
      </c>
      <c r="K17" s="16">
        <f t="shared" si="0"/>
        <v>4070</v>
      </c>
      <c r="L17" s="7">
        <v>1</v>
      </c>
      <c r="M17" s="7">
        <v>1</v>
      </c>
      <c r="N17" s="7">
        <v>88</v>
      </c>
      <c r="O17" s="7">
        <v>105</v>
      </c>
      <c r="P17" s="7">
        <v>1173</v>
      </c>
      <c r="Q17" s="7"/>
      <c r="R17" s="7"/>
      <c r="S17" s="7"/>
      <c r="T17" s="7"/>
      <c r="U17" s="7">
        <v>3336</v>
      </c>
      <c r="V17" s="16">
        <f t="shared" si="1"/>
        <v>4704</v>
      </c>
      <c r="W17" s="24">
        <f t="shared" si="2"/>
        <v>-0.13477891156462585</v>
      </c>
      <c r="X17" s="25">
        <v>1</v>
      </c>
      <c r="Y17" s="22">
        <v>15</v>
      </c>
      <c r="Z17" s="22">
        <v>7</v>
      </c>
      <c r="AA17" s="22">
        <v>114</v>
      </c>
      <c r="AB17" s="22"/>
      <c r="AC17" s="22">
        <v>347</v>
      </c>
      <c r="AD17" s="30">
        <f t="shared" si="3"/>
        <v>484</v>
      </c>
    </row>
    <row r="18" spans="1:30" ht="12.75">
      <c r="A18" s="12" t="s">
        <v>20</v>
      </c>
      <c r="B18" s="7">
        <v>4</v>
      </c>
      <c r="C18" s="7">
        <v>24</v>
      </c>
      <c r="D18" s="7">
        <v>196</v>
      </c>
      <c r="E18" s="7">
        <v>429</v>
      </c>
      <c r="F18" s="7"/>
      <c r="G18" s="7">
        <v>1</v>
      </c>
      <c r="H18" s="7"/>
      <c r="I18" s="7"/>
      <c r="J18" s="7">
        <v>2680</v>
      </c>
      <c r="K18" s="16">
        <f t="shared" si="0"/>
        <v>3334</v>
      </c>
      <c r="L18" s="7"/>
      <c r="M18" s="7">
        <v>3</v>
      </c>
      <c r="N18" s="7">
        <v>10</v>
      </c>
      <c r="O18" s="7">
        <v>240</v>
      </c>
      <c r="P18" s="7">
        <v>519</v>
      </c>
      <c r="Q18" s="7"/>
      <c r="R18" s="7">
        <v>2</v>
      </c>
      <c r="S18" s="7">
        <v>1</v>
      </c>
      <c r="T18" s="7"/>
      <c r="U18" s="7">
        <v>2117</v>
      </c>
      <c r="V18" s="16">
        <f t="shared" si="1"/>
        <v>2892</v>
      </c>
      <c r="W18" s="24">
        <f t="shared" si="2"/>
        <v>0.15283540802213003</v>
      </c>
      <c r="X18" s="25">
        <v>1</v>
      </c>
      <c r="Y18" s="22">
        <v>9</v>
      </c>
      <c r="Z18" s="22">
        <v>30</v>
      </c>
      <c r="AA18" s="22">
        <v>42</v>
      </c>
      <c r="AB18" s="22"/>
      <c r="AC18" s="22">
        <v>308</v>
      </c>
      <c r="AD18" s="30">
        <f t="shared" si="3"/>
        <v>390</v>
      </c>
    </row>
    <row r="19" spans="1:30" ht="12.75">
      <c r="A19" s="12" t="s">
        <v>21</v>
      </c>
      <c r="B19" s="7"/>
      <c r="C19" s="7">
        <v>10</v>
      </c>
      <c r="D19" s="7">
        <v>103</v>
      </c>
      <c r="E19" s="7">
        <v>218</v>
      </c>
      <c r="F19" s="7"/>
      <c r="G19" s="7"/>
      <c r="H19" s="7"/>
      <c r="I19" s="7"/>
      <c r="J19" s="7">
        <v>445</v>
      </c>
      <c r="K19" s="16">
        <f t="shared" si="0"/>
        <v>776</v>
      </c>
      <c r="L19" s="7"/>
      <c r="M19" s="7">
        <v>1</v>
      </c>
      <c r="N19" s="7">
        <v>12</v>
      </c>
      <c r="O19" s="7">
        <v>250</v>
      </c>
      <c r="P19" s="7">
        <v>196</v>
      </c>
      <c r="Q19" s="7"/>
      <c r="R19" s="7"/>
      <c r="S19" s="7"/>
      <c r="T19" s="7"/>
      <c r="U19" s="7">
        <v>248</v>
      </c>
      <c r="V19" s="16">
        <f t="shared" si="1"/>
        <v>707</v>
      </c>
      <c r="W19" s="24">
        <f t="shared" si="2"/>
        <v>0.09759547383309759</v>
      </c>
      <c r="X19" s="25"/>
      <c r="Y19" s="22">
        <v>3</v>
      </c>
      <c r="Z19" s="22">
        <v>12</v>
      </c>
      <c r="AA19" s="22">
        <v>30</v>
      </c>
      <c r="AB19" s="22"/>
      <c r="AC19" s="22">
        <v>49</v>
      </c>
      <c r="AD19" s="30">
        <f t="shared" si="3"/>
        <v>94</v>
      </c>
    </row>
    <row r="20" spans="1:30" ht="12.75">
      <c r="A20" s="12" t="s">
        <v>22</v>
      </c>
      <c r="B20" s="7">
        <v>6</v>
      </c>
      <c r="C20" s="7">
        <v>6</v>
      </c>
      <c r="D20" s="7">
        <v>146</v>
      </c>
      <c r="E20" s="7">
        <v>184</v>
      </c>
      <c r="F20" s="7"/>
      <c r="G20" s="7"/>
      <c r="H20" s="7"/>
      <c r="I20" s="7"/>
      <c r="J20" s="7">
        <v>622</v>
      </c>
      <c r="K20" s="16">
        <f t="shared" si="0"/>
        <v>964</v>
      </c>
      <c r="L20" s="7"/>
      <c r="M20" s="7">
        <v>1</v>
      </c>
      <c r="N20" s="7">
        <v>9</v>
      </c>
      <c r="O20" s="7">
        <v>147</v>
      </c>
      <c r="P20" s="7">
        <v>205</v>
      </c>
      <c r="Q20" s="7"/>
      <c r="R20" s="7"/>
      <c r="S20" s="7"/>
      <c r="T20" s="7"/>
      <c r="U20" s="7">
        <v>427</v>
      </c>
      <c r="V20" s="16">
        <f t="shared" si="1"/>
        <v>789</v>
      </c>
      <c r="W20" s="24">
        <f t="shared" si="2"/>
        <v>0.2217997465145754</v>
      </c>
      <c r="X20" s="25">
        <v>2</v>
      </c>
      <c r="Y20" s="22">
        <v>1</v>
      </c>
      <c r="Z20" s="22">
        <v>14</v>
      </c>
      <c r="AA20" s="22">
        <v>16</v>
      </c>
      <c r="AB20" s="22"/>
      <c r="AC20" s="22">
        <v>61</v>
      </c>
      <c r="AD20" s="30">
        <f t="shared" si="3"/>
        <v>94</v>
      </c>
    </row>
    <row r="21" spans="1:30" ht="12.75">
      <c r="A21" s="12" t="s">
        <v>23</v>
      </c>
      <c r="B21" s="7">
        <v>12</v>
      </c>
      <c r="C21" s="7">
        <v>215</v>
      </c>
      <c r="D21" s="7">
        <v>129</v>
      </c>
      <c r="E21" s="7">
        <v>435</v>
      </c>
      <c r="F21" s="7"/>
      <c r="G21" s="7">
        <v>3</v>
      </c>
      <c r="H21" s="7"/>
      <c r="I21" s="7"/>
      <c r="J21" s="7">
        <v>2112</v>
      </c>
      <c r="K21" s="16">
        <f t="shared" si="0"/>
        <v>2906</v>
      </c>
      <c r="L21" s="7"/>
      <c r="M21" s="7">
        <v>35</v>
      </c>
      <c r="N21" s="7">
        <v>111</v>
      </c>
      <c r="O21" s="7">
        <v>396</v>
      </c>
      <c r="P21" s="7">
        <v>662</v>
      </c>
      <c r="Q21" s="7"/>
      <c r="R21" s="7">
        <v>2</v>
      </c>
      <c r="S21" s="7"/>
      <c r="T21" s="7"/>
      <c r="U21" s="7">
        <v>1661</v>
      </c>
      <c r="V21" s="16">
        <f t="shared" si="1"/>
        <v>2867</v>
      </c>
      <c r="W21" s="24">
        <f t="shared" si="2"/>
        <v>0.013603069410533658</v>
      </c>
      <c r="X21" s="25"/>
      <c r="Y21" s="22">
        <v>73</v>
      </c>
      <c r="Z21" s="22">
        <v>17</v>
      </c>
      <c r="AA21" s="22">
        <v>18</v>
      </c>
      <c r="AB21" s="22">
        <v>1</v>
      </c>
      <c r="AC21" s="22">
        <v>249</v>
      </c>
      <c r="AD21" s="30">
        <f t="shared" si="3"/>
        <v>358</v>
      </c>
    </row>
    <row r="22" spans="1:33" ht="12.75">
      <c r="A22" s="12" t="s">
        <v>24</v>
      </c>
      <c r="B22" s="7">
        <v>4</v>
      </c>
      <c r="C22" s="7">
        <v>461</v>
      </c>
      <c r="D22" s="7">
        <v>227</v>
      </c>
      <c r="E22" s="7">
        <v>297</v>
      </c>
      <c r="F22" s="7"/>
      <c r="G22" s="7"/>
      <c r="H22" s="7"/>
      <c r="I22" s="7">
        <v>1</v>
      </c>
      <c r="J22" s="7">
        <v>1264</v>
      </c>
      <c r="K22" s="16">
        <f t="shared" si="0"/>
        <v>2254</v>
      </c>
      <c r="L22" s="7"/>
      <c r="M22" s="7"/>
      <c r="N22" s="7">
        <v>711</v>
      </c>
      <c r="O22" s="7">
        <v>971</v>
      </c>
      <c r="P22" s="7">
        <v>293</v>
      </c>
      <c r="Q22" s="7"/>
      <c r="R22" s="7">
        <v>1</v>
      </c>
      <c r="S22" s="7"/>
      <c r="T22" s="7"/>
      <c r="U22" s="7">
        <v>870</v>
      </c>
      <c r="V22" s="16">
        <f t="shared" si="1"/>
        <v>2846</v>
      </c>
      <c r="W22" s="24">
        <f t="shared" si="2"/>
        <v>-0.20801124385101896</v>
      </c>
      <c r="X22" s="25">
        <v>2</v>
      </c>
      <c r="Y22" s="22">
        <v>24</v>
      </c>
      <c r="Z22" s="22">
        <v>21</v>
      </c>
      <c r="AA22" s="22">
        <v>24</v>
      </c>
      <c r="AB22" s="22"/>
      <c r="AC22" s="22">
        <v>144</v>
      </c>
      <c r="AD22" s="30">
        <f t="shared" si="3"/>
        <v>215</v>
      </c>
      <c r="AG22" s="1" t="s">
        <v>74</v>
      </c>
    </row>
    <row r="23" spans="1:30" ht="12.75">
      <c r="A23" s="12" t="s">
        <v>25</v>
      </c>
      <c r="B23" s="7">
        <v>1</v>
      </c>
      <c r="C23" s="7">
        <v>39</v>
      </c>
      <c r="D23" s="7">
        <v>187</v>
      </c>
      <c r="E23" s="7">
        <v>275</v>
      </c>
      <c r="F23" s="7"/>
      <c r="G23" s="7"/>
      <c r="H23" s="7"/>
      <c r="I23" s="7"/>
      <c r="J23" s="7">
        <v>1415</v>
      </c>
      <c r="K23" s="16">
        <f t="shared" si="0"/>
        <v>1917</v>
      </c>
      <c r="L23" s="7"/>
      <c r="M23" s="7">
        <v>4</v>
      </c>
      <c r="N23" s="7">
        <v>42</v>
      </c>
      <c r="O23" s="7">
        <v>260</v>
      </c>
      <c r="P23" s="7">
        <v>239</v>
      </c>
      <c r="Q23" s="7"/>
      <c r="R23" s="7">
        <v>2</v>
      </c>
      <c r="S23" s="7"/>
      <c r="T23" s="7"/>
      <c r="U23" s="7">
        <v>1057</v>
      </c>
      <c r="V23" s="16">
        <f t="shared" si="1"/>
        <v>1604</v>
      </c>
      <c r="W23" s="24">
        <f t="shared" si="2"/>
        <v>0.19513715710723192</v>
      </c>
      <c r="X23" s="25"/>
      <c r="Y23" s="22">
        <v>19</v>
      </c>
      <c r="Z23" s="22">
        <v>22</v>
      </c>
      <c r="AA23" s="22">
        <v>28</v>
      </c>
      <c r="AB23" s="22"/>
      <c r="AC23" s="22">
        <v>153</v>
      </c>
      <c r="AD23" s="30">
        <f t="shared" si="3"/>
        <v>222</v>
      </c>
    </row>
    <row r="24" spans="1:30" ht="12.75">
      <c r="A24" s="12" t="s">
        <v>26</v>
      </c>
      <c r="B24" s="7">
        <v>4</v>
      </c>
      <c r="C24" s="7">
        <v>45</v>
      </c>
      <c r="D24" s="7">
        <v>31</v>
      </c>
      <c r="E24" s="7">
        <v>127</v>
      </c>
      <c r="F24" s="7"/>
      <c r="G24" s="7">
        <v>1</v>
      </c>
      <c r="H24" s="7"/>
      <c r="I24" s="7"/>
      <c r="J24" s="7">
        <v>773</v>
      </c>
      <c r="K24" s="16">
        <f t="shared" si="0"/>
        <v>981</v>
      </c>
      <c r="L24" s="7"/>
      <c r="M24" s="7">
        <v>1</v>
      </c>
      <c r="N24" s="7">
        <v>14</v>
      </c>
      <c r="O24" s="7">
        <v>91</v>
      </c>
      <c r="P24" s="7">
        <v>197</v>
      </c>
      <c r="Q24" s="7"/>
      <c r="R24" s="7"/>
      <c r="S24" s="7"/>
      <c r="T24" s="7"/>
      <c r="U24" s="7">
        <v>499</v>
      </c>
      <c r="V24" s="16">
        <f t="shared" si="1"/>
        <v>802</v>
      </c>
      <c r="W24" s="24">
        <f t="shared" si="2"/>
        <v>0.2231920199501247</v>
      </c>
      <c r="X24" s="25"/>
      <c r="Y24" s="22">
        <v>6</v>
      </c>
      <c r="Z24" s="22"/>
      <c r="AA24" s="22">
        <v>16</v>
      </c>
      <c r="AB24" s="22"/>
      <c r="AC24" s="22">
        <v>89</v>
      </c>
      <c r="AD24" s="30">
        <f t="shared" si="3"/>
        <v>111</v>
      </c>
    </row>
    <row r="25" spans="1:30" ht="12.75">
      <c r="A25" s="12" t="s">
        <v>27</v>
      </c>
      <c r="B25" s="7">
        <v>6</v>
      </c>
      <c r="C25" s="7">
        <v>24</v>
      </c>
      <c r="D25" s="7">
        <v>120</v>
      </c>
      <c r="E25" s="7">
        <v>196</v>
      </c>
      <c r="F25" s="7"/>
      <c r="G25" s="7"/>
      <c r="H25" s="7"/>
      <c r="I25" s="7"/>
      <c r="J25" s="7">
        <v>981</v>
      </c>
      <c r="K25" s="16">
        <f t="shared" si="0"/>
        <v>1327</v>
      </c>
      <c r="L25" s="7"/>
      <c r="M25" s="7">
        <v>1</v>
      </c>
      <c r="N25" s="7">
        <v>9</v>
      </c>
      <c r="O25" s="7">
        <v>94</v>
      </c>
      <c r="P25" s="7">
        <v>103</v>
      </c>
      <c r="Q25" s="7"/>
      <c r="R25" s="7"/>
      <c r="S25" s="7"/>
      <c r="T25" s="7"/>
      <c r="U25" s="7">
        <v>616</v>
      </c>
      <c r="V25" s="16">
        <f t="shared" si="1"/>
        <v>823</v>
      </c>
      <c r="W25" s="24">
        <f t="shared" si="2"/>
        <v>0.6123936816524909</v>
      </c>
      <c r="X25" s="25">
        <v>2</v>
      </c>
      <c r="Y25" s="22">
        <v>6</v>
      </c>
      <c r="Z25" s="22">
        <v>7</v>
      </c>
      <c r="AA25" s="22">
        <v>13</v>
      </c>
      <c r="AB25" s="22"/>
      <c r="AC25" s="22">
        <v>83</v>
      </c>
      <c r="AD25" s="30">
        <f t="shared" si="3"/>
        <v>111</v>
      </c>
    </row>
    <row r="26" spans="1:30" ht="12.75">
      <c r="A26" s="12" t="s">
        <v>28</v>
      </c>
      <c r="B26" s="7">
        <v>1</v>
      </c>
      <c r="C26" s="7">
        <v>27</v>
      </c>
      <c r="D26" s="7">
        <v>241</v>
      </c>
      <c r="E26" s="7">
        <v>152</v>
      </c>
      <c r="F26" s="7"/>
      <c r="G26" s="7">
        <v>1</v>
      </c>
      <c r="H26" s="7"/>
      <c r="I26" s="7"/>
      <c r="J26" s="7">
        <v>600</v>
      </c>
      <c r="K26" s="16">
        <f t="shared" si="0"/>
        <v>1022</v>
      </c>
      <c r="L26" s="7"/>
      <c r="M26" s="7">
        <v>2</v>
      </c>
      <c r="N26" s="7">
        <v>28</v>
      </c>
      <c r="O26" s="7">
        <v>178</v>
      </c>
      <c r="P26" s="7">
        <v>152</v>
      </c>
      <c r="Q26" s="7"/>
      <c r="R26" s="7"/>
      <c r="S26" s="7"/>
      <c r="T26" s="7"/>
      <c r="U26" s="7">
        <v>352</v>
      </c>
      <c r="V26" s="16">
        <f t="shared" si="1"/>
        <v>712</v>
      </c>
      <c r="W26" s="24">
        <f t="shared" si="2"/>
        <v>0.4353932584269663</v>
      </c>
      <c r="X26" s="25"/>
      <c r="Y26" s="22"/>
      <c r="Z26" s="22">
        <v>32</v>
      </c>
      <c r="AA26" s="22">
        <v>22</v>
      </c>
      <c r="AB26" s="22"/>
      <c r="AC26" s="22">
        <v>68</v>
      </c>
      <c r="AD26" s="30">
        <f t="shared" si="3"/>
        <v>122</v>
      </c>
    </row>
    <row r="27" spans="1:30" ht="12.75">
      <c r="A27" s="12" t="s">
        <v>29</v>
      </c>
      <c r="B27" s="7">
        <v>2</v>
      </c>
      <c r="C27" s="7">
        <v>49</v>
      </c>
      <c r="D27" s="7">
        <v>122</v>
      </c>
      <c r="E27" s="7">
        <v>317</v>
      </c>
      <c r="F27" s="7"/>
      <c r="G27" s="7">
        <v>1</v>
      </c>
      <c r="H27" s="7"/>
      <c r="I27" s="7"/>
      <c r="J27" s="7">
        <v>1189</v>
      </c>
      <c r="K27" s="16">
        <f t="shared" si="0"/>
        <v>1680</v>
      </c>
      <c r="L27" s="7"/>
      <c r="M27" s="7"/>
      <c r="N27" s="7">
        <v>145</v>
      </c>
      <c r="O27" s="7">
        <v>118</v>
      </c>
      <c r="P27" s="7">
        <v>264</v>
      </c>
      <c r="Q27" s="7"/>
      <c r="R27" s="7"/>
      <c r="S27" s="7"/>
      <c r="T27" s="7"/>
      <c r="U27" s="7">
        <v>954</v>
      </c>
      <c r="V27" s="16">
        <f t="shared" si="1"/>
        <v>1481</v>
      </c>
      <c r="W27" s="24">
        <f t="shared" si="2"/>
        <v>0.13436866981769074</v>
      </c>
      <c r="X27" s="25">
        <v>1</v>
      </c>
      <c r="Y27" s="22">
        <v>26</v>
      </c>
      <c r="Z27" s="22">
        <v>16</v>
      </c>
      <c r="AA27" s="22">
        <v>21</v>
      </c>
      <c r="AB27" s="22"/>
      <c r="AC27" s="22">
        <v>124</v>
      </c>
      <c r="AD27" s="30">
        <f t="shared" si="3"/>
        <v>188</v>
      </c>
    </row>
    <row r="28" spans="1:30" ht="12.75">
      <c r="A28" s="12" t="s">
        <v>30</v>
      </c>
      <c r="B28" s="7"/>
      <c r="C28" s="7">
        <v>31</v>
      </c>
      <c r="D28" s="7">
        <v>59</v>
      </c>
      <c r="E28" s="7">
        <v>203</v>
      </c>
      <c r="F28" s="7"/>
      <c r="G28" s="7"/>
      <c r="H28" s="7"/>
      <c r="I28" s="7"/>
      <c r="J28" s="7">
        <v>515</v>
      </c>
      <c r="K28" s="16">
        <f t="shared" si="0"/>
        <v>808</v>
      </c>
      <c r="L28" s="7"/>
      <c r="M28" s="7">
        <v>3</v>
      </c>
      <c r="N28" s="7">
        <v>18</v>
      </c>
      <c r="O28" s="7">
        <v>214</v>
      </c>
      <c r="P28" s="7">
        <v>118</v>
      </c>
      <c r="Q28" s="7"/>
      <c r="R28" s="7">
        <v>1</v>
      </c>
      <c r="S28" s="7"/>
      <c r="T28" s="7"/>
      <c r="U28" s="7">
        <v>399</v>
      </c>
      <c r="V28" s="16">
        <f t="shared" si="1"/>
        <v>753</v>
      </c>
      <c r="W28" s="24">
        <f t="shared" si="2"/>
        <v>0.07304116865869854</v>
      </c>
      <c r="X28" s="25"/>
      <c r="Y28" s="22">
        <v>13</v>
      </c>
      <c r="Z28" s="22">
        <v>8</v>
      </c>
      <c r="AA28" s="22">
        <v>10</v>
      </c>
      <c r="AB28" s="22"/>
      <c r="AC28" s="22">
        <v>52</v>
      </c>
      <c r="AD28" s="30">
        <f t="shared" si="3"/>
        <v>83</v>
      </c>
    </row>
    <row r="29" spans="1:30" ht="12.75">
      <c r="A29" s="12" t="s">
        <v>31</v>
      </c>
      <c r="B29" s="7">
        <v>2</v>
      </c>
      <c r="C29" s="7">
        <v>44</v>
      </c>
      <c r="D29" s="7">
        <v>444</v>
      </c>
      <c r="E29" s="7">
        <v>643</v>
      </c>
      <c r="F29" s="7"/>
      <c r="G29" s="7">
        <v>2</v>
      </c>
      <c r="H29" s="7"/>
      <c r="I29" s="7"/>
      <c r="J29" s="7">
        <v>2481</v>
      </c>
      <c r="K29" s="16">
        <f t="shared" si="0"/>
        <v>3616</v>
      </c>
      <c r="L29" s="7"/>
      <c r="M29" s="7">
        <v>4</v>
      </c>
      <c r="N29" s="7">
        <v>58</v>
      </c>
      <c r="O29" s="7">
        <v>380</v>
      </c>
      <c r="P29" s="7">
        <v>459</v>
      </c>
      <c r="Q29" s="7"/>
      <c r="R29" s="7">
        <v>1</v>
      </c>
      <c r="S29" s="7"/>
      <c r="T29" s="7"/>
      <c r="U29" s="7">
        <v>1974</v>
      </c>
      <c r="V29" s="16">
        <f t="shared" si="1"/>
        <v>2876</v>
      </c>
      <c r="W29" s="24">
        <f t="shared" si="2"/>
        <v>0.2573018080667594</v>
      </c>
      <c r="X29" s="25"/>
      <c r="Y29" s="22">
        <v>17</v>
      </c>
      <c r="Z29" s="22">
        <v>35</v>
      </c>
      <c r="AA29" s="22">
        <v>85</v>
      </c>
      <c r="AB29" s="22"/>
      <c r="AC29" s="22">
        <v>294</v>
      </c>
      <c r="AD29" s="30">
        <f t="shared" si="3"/>
        <v>431</v>
      </c>
    </row>
    <row r="30" spans="1:30" ht="12.75">
      <c r="A30" s="12" t="s">
        <v>32</v>
      </c>
      <c r="B30" s="7"/>
      <c r="C30" s="7">
        <v>7</v>
      </c>
      <c r="D30" s="7">
        <v>43</v>
      </c>
      <c r="E30" s="7">
        <v>447</v>
      </c>
      <c r="F30" s="7"/>
      <c r="G30" s="7">
        <v>6</v>
      </c>
      <c r="H30" s="7"/>
      <c r="I30" s="7"/>
      <c r="J30" s="7">
        <v>2530</v>
      </c>
      <c r="K30" s="16">
        <f t="shared" si="0"/>
        <v>3033</v>
      </c>
      <c r="L30" s="7"/>
      <c r="M30" s="7"/>
      <c r="N30" s="7">
        <v>5</v>
      </c>
      <c r="O30" s="7">
        <v>31</v>
      </c>
      <c r="P30" s="7">
        <v>362</v>
      </c>
      <c r="Q30" s="7"/>
      <c r="R30" s="7">
        <v>3</v>
      </c>
      <c r="S30" s="7"/>
      <c r="T30" s="7"/>
      <c r="U30" s="7">
        <v>2823</v>
      </c>
      <c r="V30" s="16">
        <f t="shared" si="1"/>
        <v>3224</v>
      </c>
      <c r="W30" s="24">
        <f t="shared" si="2"/>
        <v>-0.05924317617866005</v>
      </c>
      <c r="X30" s="25"/>
      <c r="Y30" s="22">
        <v>2</v>
      </c>
      <c r="Z30" s="22">
        <v>1</v>
      </c>
      <c r="AA30" s="22">
        <v>72</v>
      </c>
      <c r="AB30" s="22"/>
      <c r="AC30" s="22">
        <v>382</v>
      </c>
      <c r="AD30" s="30">
        <f t="shared" si="3"/>
        <v>457</v>
      </c>
    </row>
    <row r="31" spans="1:30" ht="12.75">
      <c r="A31" s="12" t="s">
        <v>33</v>
      </c>
      <c r="B31" s="7">
        <v>5</v>
      </c>
      <c r="C31" s="7">
        <v>188</v>
      </c>
      <c r="D31" s="7">
        <v>238</v>
      </c>
      <c r="E31" s="7">
        <v>353</v>
      </c>
      <c r="F31" s="7"/>
      <c r="G31" s="7"/>
      <c r="H31" s="7"/>
      <c r="I31" s="7"/>
      <c r="J31" s="7">
        <v>1448</v>
      </c>
      <c r="K31" s="16">
        <f t="shared" si="0"/>
        <v>2232</v>
      </c>
      <c r="L31" s="7"/>
      <c r="M31" s="7"/>
      <c r="N31" s="7">
        <v>293</v>
      </c>
      <c r="O31" s="7">
        <v>311</v>
      </c>
      <c r="P31" s="7">
        <v>323</v>
      </c>
      <c r="Q31" s="7"/>
      <c r="R31" s="7"/>
      <c r="S31" s="7"/>
      <c r="T31" s="7"/>
      <c r="U31" s="7">
        <v>1122</v>
      </c>
      <c r="V31" s="16">
        <f t="shared" si="1"/>
        <v>2049</v>
      </c>
      <c r="W31" s="24">
        <f t="shared" si="2"/>
        <v>0.08931185944363104</v>
      </c>
      <c r="X31" s="25">
        <v>1</v>
      </c>
      <c r="Y31" s="22">
        <v>41</v>
      </c>
      <c r="Z31" s="22">
        <v>28</v>
      </c>
      <c r="AA31" s="22">
        <v>47</v>
      </c>
      <c r="AB31" s="22"/>
      <c r="AC31" s="22">
        <v>146</v>
      </c>
      <c r="AD31" s="30">
        <f t="shared" si="3"/>
        <v>263</v>
      </c>
    </row>
    <row r="32" spans="1:30" ht="12.75">
      <c r="A32" s="12" t="s">
        <v>34</v>
      </c>
      <c r="B32" s="7">
        <v>2</v>
      </c>
      <c r="C32" s="7">
        <v>40</v>
      </c>
      <c r="D32" s="7">
        <v>183</v>
      </c>
      <c r="E32" s="7">
        <v>199</v>
      </c>
      <c r="F32" s="7"/>
      <c r="G32" s="7"/>
      <c r="H32" s="7"/>
      <c r="I32" s="7"/>
      <c r="J32" s="7">
        <v>546</v>
      </c>
      <c r="K32" s="16">
        <f t="shared" si="0"/>
        <v>970</v>
      </c>
      <c r="L32" s="7"/>
      <c r="M32" s="7">
        <v>2</v>
      </c>
      <c r="N32" s="7">
        <v>31</v>
      </c>
      <c r="O32" s="7">
        <v>217</v>
      </c>
      <c r="P32" s="7">
        <v>127</v>
      </c>
      <c r="Q32" s="7"/>
      <c r="R32" s="7"/>
      <c r="S32" s="7"/>
      <c r="T32" s="7"/>
      <c r="U32" s="7">
        <v>377</v>
      </c>
      <c r="V32" s="16">
        <f t="shared" si="1"/>
        <v>754</v>
      </c>
      <c r="W32" s="24">
        <f t="shared" si="2"/>
        <v>0.2864721485411141</v>
      </c>
      <c r="X32" s="25"/>
      <c r="Y32" s="22">
        <v>10</v>
      </c>
      <c r="Z32" s="22">
        <v>15</v>
      </c>
      <c r="AA32" s="22">
        <v>11</v>
      </c>
      <c r="AB32" s="22"/>
      <c r="AC32" s="22">
        <v>40</v>
      </c>
      <c r="AD32" s="30">
        <f t="shared" si="3"/>
        <v>76</v>
      </c>
    </row>
    <row r="33" spans="1:30" ht="12.75">
      <c r="A33" s="12" t="s">
        <v>35</v>
      </c>
      <c r="B33" s="7">
        <v>1</v>
      </c>
      <c r="C33" s="7">
        <v>30</v>
      </c>
      <c r="D33" s="7">
        <v>202</v>
      </c>
      <c r="E33" s="7">
        <v>605</v>
      </c>
      <c r="F33" s="7"/>
      <c r="G33" s="7">
        <v>1</v>
      </c>
      <c r="H33" s="7"/>
      <c r="I33" s="7"/>
      <c r="J33" s="7">
        <v>1572</v>
      </c>
      <c r="K33" s="16">
        <f t="shared" si="0"/>
        <v>2411</v>
      </c>
      <c r="L33" s="7"/>
      <c r="M33" s="7"/>
      <c r="N33" s="7">
        <v>67</v>
      </c>
      <c r="O33" s="7">
        <v>184</v>
      </c>
      <c r="P33" s="7">
        <v>532</v>
      </c>
      <c r="Q33" s="7"/>
      <c r="R33" s="7"/>
      <c r="S33" s="7"/>
      <c r="T33" s="7"/>
      <c r="U33" s="7">
        <v>1163</v>
      </c>
      <c r="V33" s="16">
        <f t="shared" si="1"/>
        <v>1946</v>
      </c>
      <c r="W33" s="24">
        <f t="shared" si="2"/>
        <v>0.23895169578622816</v>
      </c>
      <c r="X33" s="25">
        <v>1</v>
      </c>
      <c r="Y33" s="22">
        <v>10</v>
      </c>
      <c r="Z33" s="22">
        <v>28</v>
      </c>
      <c r="AA33" s="22">
        <v>83</v>
      </c>
      <c r="AB33" s="22"/>
      <c r="AC33" s="22">
        <v>175</v>
      </c>
      <c r="AD33" s="30">
        <f t="shared" si="3"/>
        <v>297</v>
      </c>
    </row>
    <row r="34" spans="1:30" ht="12.75">
      <c r="A34" s="12" t="s">
        <v>36</v>
      </c>
      <c r="B34" s="7">
        <v>6</v>
      </c>
      <c r="C34" s="7">
        <v>38</v>
      </c>
      <c r="D34" s="7">
        <v>230</v>
      </c>
      <c r="E34" s="7">
        <v>476</v>
      </c>
      <c r="F34" s="7"/>
      <c r="G34" s="7"/>
      <c r="H34" s="7"/>
      <c r="I34" s="7"/>
      <c r="J34" s="7">
        <v>910</v>
      </c>
      <c r="K34" s="16">
        <f t="shared" si="0"/>
        <v>1660</v>
      </c>
      <c r="L34" s="7"/>
      <c r="M34" s="7">
        <v>2</v>
      </c>
      <c r="N34" s="7">
        <v>13</v>
      </c>
      <c r="O34" s="7">
        <v>195</v>
      </c>
      <c r="P34" s="7">
        <v>245</v>
      </c>
      <c r="Q34" s="7"/>
      <c r="R34" s="7"/>
      <c r="S34" s="7"/>
      <c r="T34" s="7"/>
      <c r="U34" s="7">
        <v>713</v>
      </c>
      <c r="V34" s="16">
        <f t="shared" si="1"/>
        <v>1168</v>
      </c>
      <c r="W34" s="24">
        <f t="shared" si="2"/>
        <v>0.4212328767123288</v>
      </c>
      <c r="X34" s="25">
        <v>2</v>
      </c>
      <c r="Y34" s="22">
        <v>4</v>
      </c>
      <c r="Z34" s="22">
        <v>29</v>
      </c>
      <c r="AA34" s="22">
        <v>55</v>
      </c>
      <c r="AB34" s="22"/>
      <c r="AC34" s="22">
        <v>114</v>
      </c>
      <c r="AD34" s="30">
        <f t="shared" si="3"/>
        <v>204</v>
      </c>
    </row>
    <row r="35" spans="1:30" ht="12.75">
      <c r="A35" s="12" t="s">
        <v>37</v>
      </c>
      <c r="B35" s="7">
        <v>4</v>
      </c>
      <c r="C35" s="7">
        <v>61</v>
      </c>
      <c r="D35" s="7">
        <v>232</v>
      </c>
      <c r="E35" s="7">
        <v>202</v>
      </c>
      <c r="F35" s="7"/>
      <c r="G35" s="7"/>
      <c r="H35" s="7"/>
      <c r="I35" s="7"/>
      <c r="J35" s="7">
        <v>865</v>
      </c>
      <c r="K35" s="16">
        <f t="shared" si="0"/>
        <v>1364</v>
      </c>
      <c r="L35" s="7"/>
      <c r="M35" s="7">
        <v>29</v>
      </c>
      <c r="N35" s="7">
        <v>15</v>
      </c>
      <c r="O35" s="7">
        <v>170</v>
      </c>
      <c r="P35" s="7">
        <v>409</v>
      </c>
      <c r="Q35" s="7"/>
      <c r="R35" s="7"/>
      <c r="S35" s="7"/>
      <c r="T35" s="7"/>
      <c r="U35" s="7">
        <v>671</v>
      </c>
      <c r="V35" s="16">
        <f t="shared" si="1"/>
        <v>1294</v>
      </c>
      <c r="W35" s="24">
        <f t="shared" si="2"/>
        <v>0.05409582689335394</v>
      </c>
      <c r="X35" s="25"/>
      <c r="Y35" s="22">
        <v>12</v>
      </c>
      <c r="Z35" s="22">
        <v>7</v>
      </c>
      <c r="AA35" s="22">
        <v>19</v>
      </c>
      <c r="AB35" s="22"/>
      <c r="AC35" s="22">
        <v>76</v>
      </c>
      <c r="AD35" s="30">
        <f t="shared" si="3"/>
        <v>114</v>
      </c>
    </row>
    <row r="36" spans="1:30" ht="12.75">
      <c r="A36" s="12" t="s">
        <v>38</v>
      </c>
      <c r="B36" s="7">
        <v>1</v>
      </c>
      <c r="C36" s="7">
        <v>50</v>
      </c>
      <c r="D36" s="7">
        <v>319</v>
      </c>
      <c r="E36" s="7">
        <v>657</v>
      </c>
      <c r="F36" s="7"/>
      <c r="G36" s="7">
        <v>1</v>
      </c>
      <c r="H36" s="7"/>
      <c r="I36" s="7"/>
      <c r="J36" s="7">
        <v>2274</v>
      </c>
      <c r="K36" s="16">
        <f t="shared" si="0"/>
        <v>3302</v>
      </c>
      <c r="L36" s="7"/>
      <c r="M36" s="7"/>
      <c r="N36" s="7">
        <v>66</v>
      </c>
      <c r="O36" s="7">
        <v>209</v>
      </c>
      <c r="P36" s="7">
        <v>535</v>
      </c>
      <c r="Q36" s="7"/>
      <c r="R36" s="7"/>
      <c r="S36" s="7"/>
      <c r="T36" s="7"/>
      <c r="U36" s="7">
        <v>1480</v>
      </c>
      <c r="V36" s="16">
        <f t="shared" si="1"/>
        <v>2290</v>
      </c>
      <c r="W36" s="24">
        <f t="shared" si="2"/>
        <v>0.44192139737991265</v>
      </c>
      <c r="X36" s="25"/>
      <c r="Y36" s="22">
        <v>10</v>
      </c>
      <c r="Z36" s="22">
        <v>25</v>
      </c>
      <c r="AA36" s="22">
        <v>69</v>
      </c>
      <c r="AB36" s="22"/>
      <c r="AC36" s="22">
        <v>206</v>
      </c>
      <c r="AD36" s="30">
        <f t="shared" si="3"/>
        <v>310</v>
      </c>
    </row>
    <row r="37" spans="1:30" ht="12.75">
      <c r="A37" s="12" t="s">
        <v>39</v>
      </c>
      <c r="B37" s="7">
        <v>11</v>
      </c>
      <c r="C37" s="7">
        <v>70</v>
      </c>
      <c r="D37" s="7">
        <v>73</v>
      </c>
      <c r="E37" s="7">
        <v>272</v>
      </c>
      <c r="F37" s="7"/>
      <c r="G37" s="7"/>
      <c r="H37" s="7"/>
      <c r="I37" s="7"/>
      <c r="J37" s="7">
        <v>832</v>
      </c>
      <c r="K37" s="16">
        <f t="shared" si="0"/>
        <v>1258</v>
      </c>
      <c r="L37" s="7"/>
      <c r="M37" s="7">
        <v>3</v>
      </c>
      <c r="N37" s="7">
        <v>85</v>
      </c>
      <c r="O37" s="7">
        <v>106</v>
      </c>
      <c r="P37" s="7">
        <v>416</v>
      </c>
      <c r="Q37" s="7"/>
      <c r="R37" s="7"/>
      <c r="S37" s="7"/>
      <c r="T37" s="7"/>
      <c r="U37" s="7">
        <v>700</v>
      </c>
      <c r="V37" s="16">
        <f t="shared" si="1"/>
        <v>1310</v>
      </c>
      <c r="W37" s="24">
        <f t="shared" si="2"/>
        <v>-0.03969465648854962</v>
      </c>
      <c r="X37" s="25">
        <v>4</v>
      </c>
      <c r="Y37" s="22">
        <v>20</v>
      </c>
      <c r="Z37" s="22">
        <v>5</v>
      </c>
      <c r="AA37" s="22">
        <v>38</v>
      </c>
      <c r="AB37" s="22"/>
      <c r="AC37" s="22">
        <v>122</v>
      </c>
      <c r="AD37" s="30">
        <f t="shared" si="3"/>
        <v>189</v>
      </c>
    </row>
    <row r="38" spans="1:30" ht="12.75">
      <c r="A38" s="12" t="s">
        <v>40</v>
      </c>
      <c r="B38" s="7">
        <v>1</v>
      </c>
      <c r="C38" s="7">
        <v>22</v>
      </c>
      <c r="D38" s="7">
        <v>105</v>
      </c>
      <c r="E38" s="7">
        <v>484</v>
      </c>
      <c r="F38" s="7"/>
      <c r="G38" s="7"/>
      <c r="H38" s="7"/>
      <c r="I38" s="7"/>
      <c r="J38" s="7">
        <v>1463</v>
      </c>
      <c r="K38" s="16">
        <f t="shared" si="0"/>
        <v>2075</v>
      </c>
      <c r="L38" s="7"/>
      <c r="M38" s="7"/>
      <c r="N38" s="7">
        <v>23</v>
      </c>
      <c r="O38" s="7">
        <v>71</v>
      </c>
      <c r="P38" s="7">
        <v>368</v>
      </c>
      <c r="Q38" s="7"/>
      <c r="R38" s="7"/>
      <c r="S38" s="7"/>
      <c r="T38" s="7"/>
      <c r="U38" s="7">
        <v>1049</v>
      </c>
      <c r="V38" s="16">
        <f t="shared" si="1"/>
        <v>1511</v>
      </c>
      <c r="W38" s="24">
        <f t="shared" si="2"/>
        <v>0.37326273990734615</v>
      </c>
      <c r="X38" s="25"/>
      <c r="Y38" s="22">
        <v>8</v>
      </c>
      <c r="Z38" s="22">
        <v>11</v>
      </c>
      <c r="AA38" s="22">
        <v>59</v>
      </c>
      <c r="AB38" s="22"/>
      <c r="AC38" s="22">
        <v>151</v>
      </c>
      <c r="AD38" s="30">
        <f t="shared" si="3"/>
        <v>229</v>
      </c>
    </row>
    <row r="39" spans="1:30" ht="12.75">
      <c r="A39" s="12" t="s">
        <v>41</v>
      </c>
      <c r="B39" s="7">
        <v>2</v>
      </c>
      <c r="C39" s="7">
        <v>38</v>
      </c>
      <c r="D39" s="7">
        <v>164</v>
      </c>
      <c r="E39" s="7">
        <v>264</v>
      </c>
      <c r="F39" s="7"/>
      <c r="G39" s="7"/>
      <c r="H39" s="7"/>
      <c r="I39" s="7"/>
      <c r="J39" s="7">
        <v>1331</v>
      </c>
      <c r="K39" s="16">
        <f t="shared" si="0"/>
        <v>1799</v>
      </c>
      <c r="L39" s="7"/>
      <c r="M39" s="7">
        <v>7</v>
      </c>
      <c r="N39" s="7">
        <v>27</v>
      </c>
      <c r="O39" s="7">
        <v>234</v>
      </c>
      <c r="P39" s="7">
        <v>244</v>
      </c>
      <c r="Q39" s="7"/>
      <c r="R39" s="7">
        <v>1</v>
      </c>
      <c r="S39" s="7"/>
      <c r="T39" s="7"/>
      <c r="U39" s="7">
        <v>1158</v>
      </c>
      <c r="V39" s="16">
        <f t="shared" si="1"/>
        <v>1671</v>
      </c>
      <c r="W39" s="24">
        <f t="shared" si="2"/>
        <v>0.07660083782166367</v>
      </c>
      <c r="X39" s="25">
        <v>2</v>
      </c>
      <c r="Y39" s="22">
        <v>8</v>
      </c>
      <c r="Z39" s="22">
        <v>22</v>
      </c>
      <c r="AA39" s="22">
        <v>31</v>
      </c>
      <c r="AB39" s="22"/>
      <c r="AC39" s="22">
        <v>137</v>
      </c>
      <c r="AD39" s="30">
        <f t="shared" si="3"/>
        <v>200</v>
      </c>
    </row>
    <row r="40" spans="1:30" ht="12.75">
      <c r="A40" s="12" t="s">
        <v>42</v>
      </c>
      <c r="B40" s="7">
        <v>2</v>
      </c>
      <c r="C40" s="7">
        <v>123</v>
      </c>
      <c r="D40" s="7">
        <v>92</v>
      </c>
      <c r="E40" s="7">
        <v>336</v>
      </c>
      <c r="F40" s="7"/>
      <c r="G40" s="7">
        <v>1</v>
      </c>
      <c r="H40" s="7"/>
      <c r="I40" s="7"/>
      <c r="J40" s="7">
        <v>710</v>
      </c>
      <c r="K40" s="16">
        <f t="shared" si="0"/>
        <v>1264</v>
      </c>
      <c r="L40" s="7"/>
      <c r="M40" s="7">
        <v>2</v>
      </c>
      <c r="N40" s="7">
        <v>120</v>
      </c>
      <c r="O40" s="7">
        <v>77</v>
      </c>
      <c r="P40" s="7">
        <v>302</v>
      </c>
      <c r="Q40" s="7"/>
      <c r="R40" s="7"/>
      <c r="S40" s="7"/>
      <c r="T40" s="7"/>
      <c r="U40" s="7">
        <v>490</v>
      </c>
      <c r="V40" s="16">
        <f t="shared" si="1"/>
        <v>991</v>
      </c>
      <c r="W40" s="24">
        <f t="shared" si="2"/>
        <v>0.27547931382441976</v>
      </c>
      <c r="X40" s="25"/>
      <c r="Y40" s="22">
        <v>28</v>
      </c>
      <c r="Z40" s="22">
        <v>13</v>
      </c>
      <c r="AA40" s="22">
        <v>25</v>
      </c>
      <c r="AB40" s="22"/>
      <c r="AC40" s="22">
        <v>64</v>
      </c>
      <c r="AD40" s="30">
        <f t="shared" si="3"/>
        <v>130</v>
      </c>
    </row>
    <row r="41" spans="1:30" ht="12.75">
      <c r="A41" s="12" t="s">
        <v>43</v>
      </c>
      <c r="B41" s="7">
        <v>1</v>
      </c>
      <c r="C41" s="7">
        <v>42</v>
      </c>
      <c r="D41" s="7">
        <v>208</v>
      </c>
      <c r="E41" s="7">
        <v>142</v>
      </c>
      <c r="F41" s="7"/>
      <c r="G41" s="7">
        <v>1</v>
      </c>
      <c r="H41" s="7"/>
      <c r="I41" s="7"/>
      <c r="J41" s="7">
        <v>619</v>
      </c>
      <c r="K41" s="16">
        <f t="shared" si="0"/>
        <v>1013</v>
      </c>
      <c r="L41" s="7"/>
      <c r="M41" s="7">
        <v>30</v>
      </c>
      <c r="N41" s="7">
        <v>24</v>
      </c>
      <c r="O41" s="7">
        <v>112</v>
      </c>
      <c r="P41" s="7">
        <v>112</v>
      </c>
      <c r="Q41" s="7"/>
      <c r="R41" s="7"/>
      <c r="S41" s="7"/>
      <c r="T41" s="7"/>
      <c r="U41" s="7">
        <v>454</v>
      </c>
      <c r="V41" s="16">
        <f t="shared" si="1"/>
        <v>732</v>
      </c>
      <c r="W41" s="24">
        <f t="shared" si="2"/>
        <v>0.383879781420765</v>
      </c>
      <c r="X41" s="25"/>
      <c r="Y41" s="22">
        <v>18</v>
      </c>
      <c r="Z41" s="22">
        <v>12</v>
      </c>
      <c r="AA41" s="22">
        <v>15</v>
      </c>
      <c r="AB41" s="22"/>
      <c r="AC41" s="22">
        <v>54</v>
      </c>
      <c r="AD41" s="30">
        <f t="shared" si="3"/>
        <v>99</v>
      </c>
    </row>
    <row r="42" spans="1:30" ht="12.75">
      <c r="A42" s="12" t="s">
        <v>44</v>
      </c>
      <c r="B42" s="7">
        <v>7</v>
      </c>
      <c r="C42" s="7">
        <v>71</v>
      </c>
      <c r="D42" s="7">
        <v>93</v>
      </c>
      <c r="E42" s="7">
        <v>682</v>
      </c>
      <c r="F42" s="7"/>
      <c r="G42" s="7">
        <v>5</v>
      </c>
      <c r="H42" s="7"/>
      <c r="I42" s="7">
        <v>1</v>
      </c>
      <c r="J42" s="7">
        <v>2907</v>
      </c>
      <c r="K42" s="16">
        <f t="shared" si="0"/>
        <v>3766</v>
      </c>
      <c r="L42" s="7"/>
      <c r="M42" s="7">
        <v>13</v>
      </c>
      <c r="N42" s="7">
        <v>19</v>
      </c>
      <c r="O42" s="7">
        <v>303</v>
      </c>
      <c r="P42" s="7">
        <v>958</v>
      </c>
      <c r="Q42" s="7">
        <v>1</v>
      </c>
      <c r="R42" s="7">
        <v>4</v>
      </c>
      <c r="S42" s="7"/>
      <c r="T42" s="7"/>
      <c r="U42" s="7">
        <v>2546</v>
      </c>
      <c r="V42" s="16">
        <f t="shared" si="1"/>
        <v>3844</v>
      </c>
      <c r="W42" s="24">
        <f t="shared" si="2"/>
        <v>-0.02029136316337149</v>
      </c>
      <c r="X42" s="25">
        <v>1</v>
      </c>
      <c r="Y42" s="22">
        <v>19</v>
      </c>
      <c r="Z42" s="22">
        <v>9</v>
      </c>
      <c r="AA42" s="22">
        <v>85</v>
      </c>
      <c r="AB42" s="22"/>
      <c r="AC42" s="22">
        <v>312</v>
      </c>
      <c r="AD42" s="30">
        <f t="shared" si="3"/>
        <v>426</v>
      </c>
    </row>
    <row r="43" spans="1:30" ht="12.75">
      <c r="A43" s="12" t="s">
        <v>45</v>
      </c>
      <c r="B43" s="8">
        <v>1</v>
      </c>
      <c r="C43" s="8">
        <v>22</v>
      </c>
      <c r="D43" s="8">
        <v>15</v>
      </c>
      <c r="E43" s="8">
        <v>244</v>
      </c>
      <c r="F43" s="8"/>
      <c r="G43" s="8"/>
      <c r="H43" s="8">
        <v>1</v>
      </c>
      <c r="I43" s="8"/>
      <c r="J43" s="8">
        <v>506</v>
      </c>
      <c r="K43" s="16">
        <f t="shared" si="0"/>
        <v>789</v>
      </c>
      <c r="L43" s="8"/>
      <c r="M43" s="8">
        <v>2</v>
      </c>
      <c r="N43" s="8">
        <v>10</v>
      </c>
      <c r="O43" s="8">
        <v>25</v>
      </c>
      <c r="P43" s="8">
        <v>662</v>
      </c>
      <c r="Q43" s="8"/>
      <c r="R43" s="8"/>
      <c r="S43" s="8"/>
      <c r="T43" s="8"/>
      <c r="U43" s="8">
        <v>394</v>
      </c>
      <c r="V43" s="16">
        <f t="shared" si="1"/>
        <v>1093</v>
      </c>
      <c r="W43" s="24">
        <f t="shared" si="2"/>
        <v>-0.27813357731015553</v>
      </c>
      <c r="X43" s="25"/>
      <c r="Y43" s="22">
        <v>9</v>
      </c>
      <c r="Z43" s="22">
        <v>3</v>
      </c>
      <c r="AA43" s="22">
        <v>32</v>
      </c>
      <c r="AB43" s="22"/>
      <c r="AC43" s="22">
        <v>36</v>
      </c>
      <c r="AD43" s="30">
        <f t="shared" si="3"/>
        <v>80</v>
      </c>
    </row>
    <row r="44" spans="1:30" ht="12.75">
      <c r="A44" s="12" t="s">
        <v>46</v>
      </c>
      <c r="B44" s="9"/>
      <c r="C44" s="9">
        <v>84</v>
      </c>
      <c r="D44" s="9">
        <v>169</v>
      </c>
      <c r="E44" s="9">
        <v>101</v>
      </c>
      <c r="F44" s="9"/>
      <c r="G44" s="9"/>
      <c r="H44" s="9"/>
      <c r="I44" s="9"/>
      <c r="J44" s="9">
        <v>685</v>
      </c>
      <c r="K44" s="16">
        <f t="shared" si="0"/>
        <v>1039</v>
      </c>
      <c r="L44" s="9"/>
      <c r="M44" s="9">
        <v>2</v>
      </c>
      <c r="N44" s="9">
        <v>31</v>
      </c>
      <c r="O44" s="9">
        <v>175</v>
      </c>
      <c r="P44" s="9">
        <v>66</v>
      </c>
      <c r="Q44" s="9"/>
      <c r="R44" s="9"/>
      <c r="S44" s="9"/>
      <c r="T44" s="9"/>
      <c r="U44" s="9">
        <v>529</v>
      </c>
      <c r="V44" s="16">
        <f t="shared" si="1"/>
        <v>803</v>
      </c>
      <c r="W44" s="24">
        <f t="shared" si="2"/>
        <v>0.29389788293897884</v>
      </c>
      <c r="X44" s="25"/>
      <c r="Y44" s="22">
        <v>30</v>
      </c>
      <c r="Z44" s="22">
        <v>17</v>
      </c>
      <c r="AA44" s="22">
        <v>15</v>
      </c>
      <c r="AB44" s="22"/>
      <c r="AC44" s="22">
        <v>91</v>
      </c>
      <c r="AD44" s="30">
        <f t="shared" si="3"/>
        <v>153</v>
      </c>
    </row>
    <row r="45" spans="1:30" ht="12.75">
      <c r="A45" s="14" t="s">
        <v>47</v>
      </c>
      <c r="B45" s="11">
        <v>2</v>
      </c>
      <c r="C45" s="11">
        <v>61</v>
      </c>
      <c r="D45" s="11">
        <v>139</v>
      </c>
      <c r="E45" s="11">
        <v>209</v>
      </c>
      <c r="F45" s="11"/>
      <c r="G45" s="11">
        <v>1</v>
      </c>
      <c r="H45" s="11"/>
      <c r="I45" s="11"/>
      <c r="J45" s="11">
        <v>820</v>
      </c>
      <c r="K45" s="16">
        <f t="shared" si="0"/>
        <v>1232</v>
      </c>
      <c r="L45" s="11"/>
      <c r="M45" s="11">
        <v>3</v>
      </c>
      <c r="N45" s="11">
        <v>48</v>
      </c>
      <c r="O45" s="11">
        <v>329</v>
      </c>
      <c r="P45" s="11">
        <v>200</v>
      </c>
      <c r="Q45" s="11"/>
      <c r="R45" s="11"/>
      <c r="S45" s="11"/>
      <c r="T45" s="11"/>
      <c r="U45" s="11">
        <v>583</v>
      </c>
      <c r="V45" s="16">
        <f t="shared" si="1"/>
        <v>1163</v>
      </c>
      <c r="W45" s="24">
        <f t="shared" si="2"/>
        <v>0.05932932072226999</v>
      </c>
      <c r="X45" s="25"/>
      <c r="Y45" s="22">
        <v>4</v>
      </c>
      <c r="Z45" s="22">
        <v>20</v>
      </c>
      <c r="AA45" s="22">
        <v>22</v>
      </c>
      <c r="AB45" s="22"/>
      <c r="AC45" s="22">
        <v>75</v>
      </c>
      <c r="AD45" s="30">
        <f t="shared" si="3"/>
        <v>121</v>
      </c>
    </row>
    <row r="46" spans="1:30" s="5" customFormat="1" ht="12.75">
      <c r="A46" s="15" t="s">
        <v>48</v>
      </c>
      <c r="B46" s="13">
        <v>3</v>
      </c>
      <c r="C46" s="13">
        <v>137</v>
      </c>
      <c r="D46" s="13">
        <v>176</v>
      </c>
      <c r="E46" s="13">
        <v>229</v>
      </c>
      <c r="F46" s="13"/>
      <c r="G46" s="13"/>
      <c r="H46" s="13"/>
      <c r="I46" s="13"/>
      <c r="J46" s="13">
        <v>910</v>
      </c>
      <c r="K46" s="16">
        <f t="shared" si="0"/>
        <v>1455</v>
      </c>
      <c r="L46" s="13"/>
      <c r="M46" s="13">
        <v>1</v>
      </c>
      <c r="N46" s="13">
        <v>127</v>
      </c>
      <c r="O46" s="13">
        <v>187</v>
      </c>
      <c r="P46" s="13">
        <v>262</v>
      </c>
      <c r="Q46" s="13"/>
      <c r="R46" s="13"/>
      <c r="S46" s="13"/>
      <c r="T46" s="13"/>
      <c r="U46" s="13">
        <v>600</v>
      </c>
      <c r="V46" s="16">
        <f t="shared" si="1"/>
        <v>1177</v>
      </c>
      <c r="W46" s="24">
        <f t="shared" si="2"/>
        <v>0.23619371282922685</v>
      </c>
      <c r="X46" s="25"/>
      <c r="Y46" s="22">
        <v>44</v>
      </c>
      <c r="Z46" s="22">
        <v>22</v>
      </c>
      <c r="AA46" s="22">
        <v>23</v>
      </c>
      <c r="AB46" s="22"/>
      <c r="AC46" s="22">
        <v>101</v>
      </c>
      <c r="AD46" s="30">
        <f t="shared" si="3"/>
        <v>190</v>
      </c>
    </row>
    <row r="47" spans="1:30" s="28" customFormat="1" ht="13.5" thickBot="1">
      <c r="A47" s="26" t="s">
        <v>49</v>
      </c>
      <c r="B47" s="19">
        <v>134</v>
      </c>
      <c r="C47" s="19">
        <v>3490</v>
      </c>
      <c r="D47" s="19">
        <v>6696</v>
      </c>
      <c r="E47" s="19">
        <v>16449</v>
      </c>
      <c r="F47" s="19">
        <v>1</v>
      </c>
      <c r="G47" s="19">
        <v>46</v>
      </c>
      <c r="H47" s="19">
        <v>1</v>
      </c>
      <c r="I47" s="19">
        <v>2</v>
      </c>
      <c r="J47" s="19">
        <v>61689</v>
      </c>
      <c r="K47" s="31">
        <f t="shared" si="0"/>
        <v>88508</v>
      </c>
      <c r="L47" s="19">
        <v>1</v>
      </c>
      <c r="M47" s="19">
        <v>180</v>
      </c>
      <c r="N47" s="19">
        <v>3897</v>
      </c>
      <c r="O47" s="19">
        <v>8732</v>
      </c>
      <c r="P47" s="19">
        <v>16443</v>
      </c>
      <c r="Q47" s="19">
        <v>4</v>
      </c>
      <c r="R47" s="19">
        <v>56</v>
      </c>
      <c r="S47" s="19">
        <v>2</v>
      </c>
      <c r="T47" s="19">
        <v>2</v>
      </c>
      <c r="U47" s="19">
        <v>52743</v>
      </c>
      <c r="V47" s="19">
        <f t="shared" si="1"/>
        <v>82060</v>
      </c>
      <c r="W47" s="27">
        <f t="shared" si="2"/>
        <v>0.07857665123080673</v>
      </c>
      <c r="X47" s="18">
        <v>24</v>
      </c>
      <c r="Y47" s="20">
        <v>828</v>
      </c>
      <c r="Z47" s="20">
        <v>657</v>
      </c>
      <c r="AA47" s="20">
        <v>1879</v>
      </c>
      <c r="AB47" s="20">
        <v>6</v>
      </c>
      <c r="AC47" s="20">
        <v>7174</v>
      </c>
      <c r="AD47" s="23">
        <f t="shared" si="3"/>
        <v>10568</v>
      </c>
    </row>
    <row r="48" spans="11:21" ht="12.75">
      <c r="K48" s="17"/>
      <c r="Q48" s="4"/>
      <c r="R48" s="4"/>
      <c r="S48" s="4"/>
      <c r="T48" s="4"/>
      <c r="U48" s="4"/>
    </row>
    <row r="49" spans="12:21" ht="12.75">
      <c r="L49" s="4"/>
      <c r="M49" s="4"/>
      <c r="N49" s="4"/>
      <c r="O49" s="4"/>
      <c r="Q49" s="1"/>
      <c r="R49" s="1"/>
      <c r="S49" s="1"/>
      <c r="T49" s="1"/>
      <c r="U49" s="1"/>
    </row>
    <row r="50" spans="12:21" ht="11.25">
      <c r="L50" s="3"/>
      <c r="M50" s="3"/>
      <c r="N50" s="3"/>
      <c r="O50" s="3"/>
      <c r="Q50" s="1"/>
      <c r="R50" s="1"/>
      <c r="S50" s="1"/>
      <c r="T50" s="1"/>
      <c r="U50" s="1"/>
    </row>
    <row r="51" spans="12:21" ht="11.25">
      <c r="L51" s="3"/>
      <c r="M51" s="3"/>
      <c r="N51" s="3"/>
      <c r="O51" s="3"/>
      <c r="Q51" s="1"/>
      <c r="R51" s="1"/>
      <c r="S51" s="1"/>
      <c r="T51" s="1"/>
      <c r="U51" s="1"/>
    </row>
  </sheetData>
  <sheetProtection/>
  <mergeCells count="7">
    <mergeCell ref="A1:AD1"/>
    <mergeCell ref="L3:V3"/>
    <mergeCell ref="AD3:AD4"/>
    <mergeCell ref="W3:W4"/>
    <mergeCell ref="A3:A4"/>
    <mergeCell ref="B3:K3"/>
    <mergeCell ref="X3:AC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9" t="s">
        <v>79</v>
      </c>
      <c r="B1" s="39"/>
      <c r="C1" s="39"/>
      <c r="D1" s="39"/>
      <c r="E1" s="39"/>
    </row>
    <row r="2" spans="1:4" ht="12.75">
      <c r="A2" s="50"/>
      <c r="B2" s="50"/>
      <c r="C2" s="50"/>
      <c r="D2" s="50"/>
    </row>
    <row r="3" spans="1:5" ht="25.5" customHeight="1">
      <c r="A3" s="36" t="s">
        <v>70</v>
      </c>
      <c r="B3" s="36" t="s">
        <v>80</v>
      </c>
      <c r="C3" s="36" t="s">
        <v>81</v>
      </c>
      <c r="D3" s="36" t="s">
        <v>71</v>
      </c>
      <c r="E3" s="36" t="s">
        <v>82</v>
      </c>
    </row>
    <row r="4" spans="1:5" ht="25.5">
      <c r="A4" s="32" t="s">
        <v>72</v>
      </c>
      <c r="B4" s="10">
        <v>3</v>
      </c>
      <c r="C4" s="10">
        <v>3</v>
      </c>
      <c r="D4" s="35">
        <f aca="true" t="shared" si="0" ref="D4:D24">(B4-C4)/C4</f>
        <v>0</v>
      </c>
      <c r="E4" s="38"/>
    </row>
    <row r="5" spans="1:5" ht="12.75">
      <c r="A5" s="32" t="s">
        <v>50</v>
      </c>
      <c r="B5" s="7">
        <v>4527</v>
      </c>
      <c r="C5" s="7">
        <v>2903</v>
      </c>
      <c r="D5" s="35">
        <f t="shared" si="0"/>
        <v>0.5594212883224251</v>
      </c>
      <c r="E5" s="13">
        <v>587</v>
      </c>
    </row>
    <row r="6" spans="1:5" ht="13.5" customHeight="1">
      <c r="A6" s="32" t="s">
        <v>51</v>
      </c>
      <c r="B6" s="7">
        <v>3782</v>
      </c>
      <c r="C6" s="7">
        <v>3172</v>
      </c>
      <c r="D6" s="35">
        <f t="shared" si="0"/>
        <v>0.19230769230769232</v>
      </c>
      <c r="E6" s="13">
        <v>353</v>
      </c>
    </row>
    <row r="7" spans="1:5" ht="13.5" customHeight="1">
      <c r="A7" s="32" t="s">
        <v>52</v>
      </c>
      <c r="B7" s="7">
        <v>8303</v>
      </c>
      <c r="C7" s="7">
        <v>6713</v>
      </c>
      <c r="D7" s="35">
        <f t="shared" si="0"/>
        <v>0.23685386563384478</v>
      </c>
      <c r="E7" s="13">
        <v>1061</v>
      </c>
    </row>
    <row r="8" spans="1:5" ht="12.75">
      <c r="A8" s="32" t="s">
        <v>53</v>
      </c>
      <c r="B8" s="7">
        <v>7</v>
      </c>
      <c r="C8" s="7">
        <v>4</v>
      </c>
      <c r="D8" s="35">
        <f t="shared" si="0"/>
        <v>0.75</v>
      </c>
      <c r="E8" s="13">
        <v>4</v>
      </c>
    </row>
    <row r="9" spans="1:5" ht="12.75">
      <c r="A9" s="32" t="s">
        <v>54</v>
      </c>
      <c r="B9" s="7">
        <v>6666</v>
      </c>
      <c r="C9" s="7">
        <v>14530</v>
      </c>
      <c r="D9" s="35">
        <f t="shared" si="0"/>
        <v>-0.5412250516173435</v>
      </c>
      <c r="E9" s="13">
        <v>1042</v>
      </c>
    </row>
    <row r="10" spans="1:5" ht="12.75">
      <c r="A10" s="32" t="s">
        <v>55</v>
      </c>
      <c r="B10" s="7">
        <v>5385</v>
      </c>
      <c r="C10" s="7">
        <v>4214</v>
      </c>
      <c r="D10" s="35">
        <f t="shared" si="0"/>
        <v>0.2778832463217845</v>
      </c>
      <c r="E10" s="13">
        <v>674</v>
      </c>
    </row>
    <row r="11" spans="1:5" ht="12.75">
      <c r="A11" s="32" t="s">
        <v>56</v>
      </c>
      <c r="B11" s="7">
        <v>19625</v>
      </c>
      <c r="C11" s="7">
        <v>15646</v>
      </c>
      <c r="D11" s="35">
        <f t="shared" si="0"/>
        <v>0.25431420171289787</v>
      </c>
      <c r="E11" s="13">
        <v>2229</v>
      </c>
    </row>
    <row r="12" spans="1:5" ht="12.75">
      <c r="A12" s="32" t="s">
        <v>57</v>
      </c>
      <c r="B12" s="7">
        <v>9612</v>
      </c>
      <c r="C12" s="7">
        <v>7263</v>
      </c>
      <c r="D12" s="35">
        <f t="shared" si="0"/>
        <v>0.32342007434944237</v>
      </c>
      <c r="E12" s="13">
        <v>1162</v>
      </c>
    </row>
    <row r="13" spans="1:5" ht="12.75">
      <c r="A13" s="32" t="s">
        <v>58</v>
      </c>
      <c r="B13" s="7">
        <v>264</v>
      </c>
      <c r="C13" s="7">
        <v>309</v>
      </c>
      <c r="D13" s="35">
        <f t="shared" si="0"/>
        <v>-0.14563106796116504</v>
      </c>
      <c r="E13" s="13">
        <v>25</v>
      </c>
    </row>
    <row r="14" spans="1:5" ht="12.75">
      <c r="A14" s="32" t="s">
        <v>59</v>
      </c>
      <c r="B14" s="7">
        <v>4705</v>
      </c>
      <c r="C14" s="7">
        <v>3183</v>
      </c>
      <c r="D14" s="35">
        <f t="shared" si="0"/>
        <v>0.4781652529060635</v>
      </c>
      <c r="E14" s="13">
        <v>535</v>
      </c>
    </row>
    <row r="15" spans="1:5" ht="12.75">
      <c r="A15" s="32" t="s">
        <v>60</v>
      </c>
      <c r="B15" s="7">
        <v>72</v>
      </c>
      <c r="C15" s="7">
        <v>100</v>
      </c>
      <c r="D15" s="35">
        <f t="shared" si="0"/>
        <v>-0.28</v>
      </c>
      <c r="E15" s="13">
        <v>4</v>
      </c>
    </row>
    <row r="16" spans="1:5" ht="12.75">
      <c r="A16" s="32" t="s">
        <v>61</v>
      </c>
      <c r="B16" s="7">
        <v>7991</v>
      </c>
      <c r="C16" s="7">
        <v>8028</v>
      </c>
      <c r="D16" s="35">
        <f t="shared" si="0"/>
        <v>-0.004608868958644744</v>
      </c>
      <c r="E16" s="13">
        <v>650</v>
      </c>
    </row>
    <row r="17" spans="1:5" ht="12.75">
      <c r="A17" s="32" t="s">
        <v>62</v>
      </c>
      <c r="B17" s="7">
        <v>4648</v>
      </c>
      <c r="C17" s="7">
        <v>4250</v>
      </c>
      <c r="D17" s="35">
        <f t="shared" si="0"/>
        <v>0.09364705882352942</v>
      </c>
      <c r="E17" s="13">
        <v>599</v>
      </c>
    </row>
    <row r="18" spans="1:5" ht="12.75">
      <c r="A18" s="32" t="s">
        <v>63</v>
      </c>
      <c r="B18" s="7">
        <v>771</v>
      </c>
      <c r="C18" s="7">
        <v>780</v>
      </c>
      <c r="D18" s="35">
        <f t="shared" si="0"/>
        <v>-0.011538461538461539</v>
      </c>
      <c r="E18" s="13">
        <v>114</v>
      </c>
    </row>
    <row r="19" spans="1:5" ht="12.75">
      <c r="A19" s="32" t="s">
        <v>64</v>
      </c>
      <c r="B19" s="7">
        <v>47</v>
      </c>
      <c r="C19" s="7">
        <v>35</v>
      </c>
      <c r="D19" s="35">
        <f t="shared" si="0"/>
        <v>0.34285714285714286</v>
      </c>
      <c r="E19" s="13">
        <v>14</v>
      </c>
    </row>
    <row r="20" spans="1:5" ht="12.75">
      <c r="A20" s="32" t="s">
        <v>65</v>
      </c>
      <c r="B20" s="7">
        <v>2234</v>
      </c>
      <c r="C20" s="7">
        <v>2123</v>
      </c>
      <c r="D20" s="35">
        <f t="shared" si="0"/>
        <v>0.05228450306170514</v>
      </c>
      <c r="E20" s="13">
        <v>205</v>
      </c>
    </row>
    <row r="21" spans="1:5" ht="12.75">
      <c r="A21" s="32" t="s">
        <v>66</v>
      </c>
      <c r="B21" s="7">
        <v>6426</v>
      </c>
      <c r="C21" s="7">
        <v>5893</v>
      </c>
      <c r="D21" s="35">
        <f t="shared" si="0"/>
        <v>0.09044629221109791</v>
      </c>
      <c r="E21" s="13">
        <v>865</v>
      </c>
    </row>
    <row r="22" spans="1:5" ht="12.75">
      <c r="A22" s="32" t="s">
        <v>67</v>
      </c>
      <c r="B22" s="7">
        <v>1562</v>
      </c>
      <c r="C22" s="7">
        <v>1544</v>
      </c>
      <c r="D22" s="35">
        <f t="shared" si="0"/>
        <v>0.011658031088082901</v>
      </c>
      <c r="E22" s="13">
        <v>227</v>
      </c>
    </row>
    <row r="23" spans="1:5" s="4" customFormat="1" ht="12.75">
      <c r="A23" s="37" t="s">
        <v>68</v>
      </c>
      <c r="B23" s="7">
        <v>1878</v>
      </c>
      <c r="C23" s="7">
        <v>1367</v>
      </c>
      <c r="D23" s="35">
        <f t="shared" si="0"/>
        <v>0.373811265544989</v>
      </c>
      <c r="E23" s="13">
        <v>218</v>
      </c>
    </row>
    <row r="24" spans="1:5" ht="12.75">
      <c r="A24" s="33" t="s">
        <v>49</v>
      </c>
      <c r="B24" s="34">
        <v>88508</v>
      </c>
      <c r="C24" s="13">
        <v>82060</v>
      </c>
      <c r="D24" s="35">
        <f t="shared" si="0"/>
        <v>0.07857665123080673</v>
      </c>
      <c r="E24" s="13">
        <v>10568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2019-08-19T09:09:13Z</dcterms:modified>
  <cp:category/>
  <cp:version/>
  <cp:contentType/>
  <cp:contentStatus/>
</cp:coreProperties>
</file>